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hidePivotFieldList="1"/>
  <mc:AlternateContent xmlns:mc="http://schemas.openxmlformats.org/markup-compatibility/2006">
    <mc:Choice Requires="x15">
      <x15ac:absPath xmlns:x15ac="http://schemas.microsoft.com/office/spreadsheetml/2010/11/ac" url="Z:\02-OBRAS\APTOS_FUNCIONAIS\2023\00 - ORCAMENTO\06. VERSÃO 12-DEZEMBRO-2023\"/>
    </mc:Choice>
  </mc:AlternateContent>
  <bookViews>
    <workbookView xWindow="120" yWindow="60" windowWidth="18195" windowHeight="11025"/>
  </bookViews>
  <sheets>
    <sheet name="CRONOGRAMA FÍSICO FINANCEIRO" sheetId="4" r:id="rId1"/>
  </sheets>
  <externalReferences>
    <externalReference r:id="rId2"/>
    <externalReference r:id="rId3"/>
    <externalReference r:id="rId4"/>
  </externalReferences>
  <definedNames>
    <definedName name="__SM10">[1]PLANILHA!#REF!</definedName>
    <definedName name="__SM11">[1]PLANILHA!#REF!</definedName>
    <definedName name="__SM12">[1]PLANILHA!#REF!</definedName>
    <definedName name="__sm13">[1]PLANILHA!#REF!</definedName>
    <definedName name="_a100000">#REF!</definedName>
    <definedName name="_a70000">#REF!</definedName>
    <definedName name="_SM10">[2]PLANILHA!#REF!</definedName>
    <definedName name="_SM11">[2]PLANILHA!#REF!</definedName>
    <definedName name="_SM12">[2]PLANILHA!#REF!</definedName>
    <definedName name="_sm13">[2]PLANILHA!#REF!</definedName>
    <definedName name="a">#REF!</definedName>
    <definedName name="a___0">#REF!</definedName>
    <definedName name="a___0___0">#REF!</definedName>
    <definedName name="a___1">#REF!</definedName>
    <definedName name="a___2">#REF!</definedName>
    <definedName name="a___3">#REF!</definedName>
    <definedName name="a___4">#REF!</definedName>
    <definedName name="a100000___0">#REF!</definedName>
    <definedName name="a100000___0___0">"$#REF!.$A$31998"</definedName>
    <definedName name="a100000___0___0___0">"$#REF!.$A$31998"</definedName>
    <definedName name="a100000___1">#REF!</definedName>
    <definedName name="a100000___2">#REF!</definedName>
    <definedName name="a100000___3">#REF!</definedName>
    <definedName name="a100000___4">#REF!</definedName>
    <definedName name="a100000___5">#REF!</definedName>
    <definedName name="a100000___5___0">#REF!</definedName>
    <definedName name="a100000___6">#REF!</definedName>
    <definedName name="a100000___7">#REF!</definedName>
    <definedName name="a70000___0">#REF!</definedName>
    <definedName name="a70000___0___0">"$#REF!.$A$31998"</definedName>
    <definedName name="a70000___0___0___0">"$#REF!.$A$31998"</definedName>
    <definedName name="a70000___1">#REF!</definedName>
    <definedName name="a70000___2">#REF!</definedName>
    <definedName name="a70000___3">#REF!</definedName>
    <definedName name="a70000___4">#REF!</definedName>
    <definedName name="a70000___5">#REF!</definedName>
    <definedName name="a70000___5___0">#REF!</definedName>
    <definedName name="a70000___6">#REF!</definedName>
    <definedName name="a70000___7">#REF!</definedName>
    <definedName name="aguasclaras">[3]PLANILHA!#REF!</definedName>
    <definedName name="_xlnm.Print_Area" localSheetId="0">'CRONOGRAMA FÍSICO FINANCEIRO'!$B$2:$DN$59</definedName>
    <definedName name="as">[2]PLANILHA!#REF!</definedName>
    <definedName name="b">#REF!</definedName>
    <definedName name="b___0">#REF!</definedName>
    <definedName name="b___1">#REF!</definedName>
    <definedName name="b___4">#REF!</definedName>
    <definedName name="engemax">[3]PLANILHA!#REF!</definedName>
    <definedName name="engemaxii">[3]PLANILHA!#REF!</definedName>
    <definedName name="escola">[3]PLANILHA!$G$306</definedName>
    <definedName name="escolaengemax">[3]PLANILHA!#REF!</definedName>
    <definedName name="escolaengemaxi">[3]PLANILHA!$G$306</definedName>
    <definedName name="Excel_BuiltIn_Print_Titles_1_1">#REF!</definedName>
    <definedName name="_xlnm.Print_Titles" localSheetId="0">'CRONOGRAMA FÍSICO FINANCEIRO'!$B:$E,'CRONOGRAMA FÍSICO FINANCEIRO'!$6:$7</definedName>
  </definedNames>
  <calcPr calcId="152511"/>
</workbook>
</file>

<file path=xl/calcChain.xml><?xml version="1.0" encoding="utf-8"?>
<calcChain xmlns="http://schemas.openxmlformats.org/spreadsheetml/2006/main">
  <c r="DF25" i="4" l="1"/>
  <c r="DF10" i="4"/>
  <c r="DF16" i="4"/>
  <c r="DF19" i="4"/>
  <c r="DF28" i="4"/>
  <c r="DF31" i="4"/>
  <c r="DF34" i="4"/>
  <c r="DN63" i="4"/>
  <c r="CH13" i="4"/>
  <c r="DF13" i="4"/>
  <c r="CX34" i="4"/>
  <c r="CP34" i="4"/>
  <c r="CH34" i="4"/>
  <c r="BZ34" i="4"/>
  <c r="BR34" i="4"/>
  <c r="BJ34" i="4"/>
  <c r="BB34" i="4"/>
  <c r="AT34" i="4"/>
  <c r="AL34" i="4"/>
  <c r="AD34" i="4"/>
  <c r="V34" i="4"/>
  <c r="N34" i="4"/>
  <c r="F34" i="4"/>
  <c r="CX31" i="4"/>
  <c r="CP31" i="4"/>
  <c r="CH31" i="4"/>
  <c r="BZ31" i="4"/>
  <c r="BR31" i="4"/>
  <c r="BJ31" i="4"/>
  <c r="BB31" i="4"/>
  <c r="AT31" i="4"/>
  <c r="AL31" i="4"/>
  <c r="AD31" i="4"/>
  <c r="V31" i="4"/>
  <c r="N31" i="4"/>
  <c r="F31" i="4"/>
  <c r="CX28" i="4"/>
  <c r="CP28" i="4"/>
  <c r="CH28" i="4"/>
  <c r="BZ28" i="4"/>
  <c r="BR28" i="4"/>
  <c r="BJ28" i="4"/>
  <c r="BB28" i="4"/>
  <c r="AT28" i="4"/>
  <c r="AL28" i="4"/>
  <c r="AD28" i="4"/>
  <c r="V28" i="4"/>
  <c r="N28" i="4"/>
  <c r="F28" i="4"/>
  <c r="CX25" i="4"/>
  <c r="CP25" i="4"/>
  <c r="CH25" i="4"/>
  <c r="BZ25" i="4"/>
  <c r="BR25" i="4"/>
  <c r="BJ25" i="4"/>
  <c r="BB25" i="4"/>
  <c r="AT25" i="4"/>
  <c r="AL25" i="4"/>
  <c r="AD25" i="4"/>
  <c r="V25" i="4"/>
  <c r="N25" i="4"/>
  <c r="F25" i="4"/>
  <c r="DF22" i="4"/>
  <c r="CX22" i="4"/>
  <c r="CP22" i="4"/>
  <c r="CH22" i="4"/>
  <c r="BZ22" i="4"/>
  <c r="BR22" i="4"/>
  <c r="BJ22" i="4"/>
  <c r="BB22" i="4"/>
  <c r="AT22" i="4"/>
  <c r="AL22" i="4"/>
  <c r="AD22" i="4"/>
  <c r="V22" i="4"/>
  <c r="N22" i="4"/>
  <c r="F22" i="4"/>
  <c r="CX19" i="4"/>
  <c r="CP19" i="4"/>
  <c r="CH19" i="4"/>
  <c r="BZ19" i="4"/>
  <c r="BR19" i="4"/>
  <c r="BJ19" i="4"/>
  <c r="BB19" i="4"/>
  <c r="AT19" i="4"/>
  <c r="AL19" i="4"/>
  <c r="AD19" i="4"/>
  <c r="V19" i="4"/>
  <c r="N19" i="4"/>
  <c r="F19" i="4"/>
  <c r="CX16" i="4"/>
  <c r="CP16" i="4"/>
  <c r="CH16" i="4"/>
  <c r="BZ16" i="4"/>
  <c r="BR16" i="4"/>
  <c r="BJ16" i="4"/>
  <c r="BB16" i="4"/>
  <c r="AT16" i="4"/>
  <c r="AL16" i="4"/>
  <c r="AD16" i="4"/>
  <c r="V16" i="4"/>
  <c r="N16" i="4"/>
  <c r="F16" i="4"/>
  <c r="CX13" i="4"/>
  <c r="CP13" i="4"/>
  <c r="BZ13" i="4"/>
  <c r="BR13" i="4"/>
  <c r="BJ13" i="4"/>
  <c r="BB13" i="4"/>
  <c r="AT13" i="4"/>
  <c r="AL13" i="4"/>
  <c r="AD13" i="4"/>
  <c r="V13" i="4"/>
  <c r="N13" i="4"/>
  <c r="F13" i="4"/>
  <c r="CX10" i="4"/>
  <c r="CP10" i="4"/>
  <c r="CH10" i="4"/>
  <c r="BZ10" i="4"/>
  <c r="BR10" i="4"/>
  <c r="BJ10" i="4"/>
  <c r="BB10" i="4"/>
  <c r="AT10" i="4"/>
  <c r="AL10" i="4"/>
  <c r="AD10" i="4"/>
  <c r="V10" i="4"/>
  <c r="N10" i="4"/>
  <c r="F10" i="4"/>
  <c r="DP13" i="4" l="1"/>
  <c r="DQ13" i="4" s="1"/>
  <c r="DP19" i="4"/>
  <c r="DQ19" i="4" s="1"/>
  <c r="DP22" i="4"/>
  <c r="DQ22" i="4" s="1"/>
  <c r="DP25" i="4"/>
  <c r="DQ25" i="4" s="1"/>
  <c r="DP10" i="4"/>
  <c r="DQ10" i="4" s="1"/>
  <c r="DP34" i="4"/>
  <c r="DQ34" i="4" s="1"/>
  <c r="DP31" i="4"/>
  <c r="DQ31" i="4" s="1"/>
  <c r="DP28" i="4"/>
  <c r="DQ28" i="4" s="1"/>
  <c r="DP16" i="4"/>
  <c r="DQ16" i="4" s="1"/>
  <c r="DN64" i="4"/>
  <c r="BR37" i="4" s="1"/>
  <c r="M3" i="4"/>
  <c r="M4" i="4"/>
  <c r="AY4" i="4"/>
  <c r="AY3" i="4"/>
  <c r="DN8" i="4"/>
  <c r="DN11" i="4"/>
  <c r="DN14" i="4"/>
  <c r="DN17" i="4"/>
  <c r="DN20" i="4"/>
  <c r="DN23" i="4"/>
  <c r="DN26" i="4"/>
  <c r="DN29" i="4"/>
  <c r="DN32" i="4"/>
  <c r="F37" i="4" l="1"/>
  <c r="BZ37" i="4"/>
  <c r="BB37" i="4"/>
  <c r="AD37" i="4"/>
  <c r="CH37" i="4"/>
  <c r="AL37" i="4"/>
  <c r="V37" i="4"/>
  <c r="BJ37" i="4"/>
  <c r="AT37" i="4"/>
  <c r="DF37" i="4"/>
  <c r="CX37" i="4"/>
  <c r="N37" i="4"/>
  <c r="CP37" i="4"/>
  <c r="F63" i="4"/>
  <c r="DP37" i="4" l="1"/>
  <c r="DQ37" i="4" s="1"/>
  <c r="F64" i="4"/>
  <c r="F65" i="4" s="1"/>
  <c r="DR37" i="4" l="1"/>
  <c r="F62" i="4"/>
  <c r="DN57" i="4"/>
  <c r="D32" i="4" l="1"/>
  <c r="D20" i="4"/>
  <c r="D8" i="4"/>
  <c r="D29" i="4"/>
  <c r="D17" i="4"/>
  <c r="D26" i="4"/>
  <c r="D14" i="4"/>
  <c r="D35" i="4"/>
  <c r="D23" i="4"/>
  <c r="D11" i="4"/>
  <c r="DF57" i="4"/>
  <c r="DF56" i="4" s="1"/>
  <c r="AL62" i="4"/>
  <c r="AD57" i="4"/>
  <c r="AD56" i="4" s="1"/>
  <c r="BZ57" i="4"/>
  <c r="BZ56" i="4" s="1"/>
  <c r="AL63" i="4"/>
  <c r="BB57" i="4"/>
  <c r="BB56" i="4" s="1"/>
  <c r="CH57" i="4"/>
  <c r="CH56" i="4" s="1"/>
  <c r="CP57" i="4"/>
  <c r="CP56" i="4" s="1"/>
  <c r="BJ57" i="4"/>
  <c r="BJ56" i="4" s="1"/>
  <c r="N57" i="4"/>
  <c r="N56" i="4" s="1"/>
  <c r="AT57" i="4"/>
  <c r="AT56" i="4" s="1"/>
  <c r="CX57" i="4"/>
  <c r="CX56" i="4" s="1"/>
  <c r="AL57" i="4"/>
  <c r="AL56" i="4" s="1"/>
  <c r="V57" i="4"/>
  <c r="V56" i="4" s="1"/>
  <c r="BR57" i="4"/>
  <c r="BR56" i="4" s="1"/>
  <c r="DN35" i="4" l="1"/>
  <c r="F57" i="4"/>
  <c r="F59" i="4" l="1"/>
  <c r="N59" i="4" s="1"/>
  <c r="V59" i="4" s="1"/>
  <c r="AD59" i="4" s="1"/>
  <c r="AL59" i="4" s="1"/>
  <c r="AT59" i="4" s="1"/>
  <c r="BB59" i="4" s="1"/>
  <c r="BJ59" i="4" s="1"/>
  <c r="BR59" i="4" s="1"/>
  <c r="BZ59" i="4" s="1"/>
  <c r="CH59" i="4" s="1"/>
  <c r="CP59" i="4" s="1"/>
  <c r="CX59" i="4" s="1"/>
  <c r="DF59" i="4" s="1"/>
  <c r="DN59" i="4" s="1"/>
  <c r="F56" i="4"/>
  <c r="F58" i="4" s="1"/>
  <c r="N58" i="4" s="1"/>
  <c r="V58" i="4" s="1"/>
  <c r="AD58" i="4" s="1"/>
  <c r="AL58" i="4" s="1"/>
  <c r="AT58" i="4" s="1"/>
  <c r="BB58" i="4" s="1"/>
  <c r="BJ58" i="4" s="1"/>
  <c r="BR58" i="4" s="1"/>
  <c r="BZ58" i="4" s="1"/>
  <c r="CH58" i="4" s="1"/>
  <c r="CP58" i="4" s="1"/>
  <c r="CX58" i="4" s="1"/>
  <c r="DF58" i="4" s="1"/>
</calcChain>
</file>

<file path=xl/sharedStrings.xml><?xml version="1.0" encoding="utf-8"?>
<sst xmlns="http://schemas.openxmlformats.org/spreadsheetml/2006/main" count="118" uniqueCount="54">
  <si>
    <t>Item</t>
  </si>
  <si>
    <t>Discriminação dos serviços</t>
  </si>
  <si>
    <t>Un.</t>
  </si>
  <si>
    <t>SERVIÇOS TÉCNICOS PROFISSIONAIS</t>
  </si>
  <si>
    <t>R$</t>
  </si>
  <si>
    <t>SERVIÇOS PRELIMINARES</t>
  </si>
  <si>
    <t>FUNDAÇÕES E ESTRUTURAS</t>
  </si>
  <si>
    <t>ARQUITETURA E ELEMENTOS DE URBANISMO</t>
  </si>
  <si>
    <t>INSTALAÇÕES HIDRÁULICAS E SANITÁRIAS</t>
  </si>
  <si>
    <t>INSTALAÇÕES ELÉTRICAS E ELETRÔNICAS</t>
  </si>
  <si>
    <t>INSTALAÇÕES MECÂNICAS E DE UTILIDADES</t>
  </si>
  <si>
    <t>INSTALAÇÕES DE PREVENÇÃO E COMBATE A INCÊNDIO</t>
  </si>
  <si>
    <t>SERVIÇOS COMPLEMENTARES</t>
  </si>
  <si>
    <t>TOTAL GERAL</t>
  </si>
  <si>
    <t>%</t>
  </si>
  <si>
    <t>Qde.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</si>
  <si>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</si>
  <si>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</si>
  <si>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</si>
  <si>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</si>
  <si>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</si>
  <si>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</si>
  <si>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</si>
  <si>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</si>
  <si>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</si>
  <si>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</si>
  <si>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</si>
  <si>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</si>
  <si>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</si>
  <si>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</si>
  <si>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Total</t>
  </si>
  <si>
    <t>de</t>
  </si>
  <si>
    <t>a</t>
  </si>
  <si>
    <t>dias</t>
  </si>
  <si>
    <t>PERCENTUAL SIMPLES</t>
  </si>
  <si>
    <t>TOTAL SIMPLES</t>
  </si>
  <si>
    <t>PERCENTUAL ACUMULADO</t>
  </si>
  <si>
    <t>TOTAL ACUMULADO</t>
  </si>
  <si>
    <t>01.00</t>
  </si>
  <si>
    <t>02.00</t>
  </si>
  <si>
    <t>03.00</t>
  </si>
  <si>
    <t>04.00</t>
  </si>
  <si>
    <t>05.00</t>
  </si>
  <si>
    <t>06.00</t>
  </si>
  <si>
    <t>07.00</t>
  </si>
  <si>
    <t>08.00</t>
  </si>
  <si>
    <t>09.00</t>
  </si>
  <si>
    <t>10.00</t>
  </si>
  <si>
    <t>Zt</t>
  </si>
  <si>
    <t xml:space="preserve">ITENS 1 A 9 </t>
  </si>
  <si>
    <t>Pt</t>
  </si>
  <si>
    <t>VALOR DO ITEM 10</t>
  </si>
  <si>
    <t>SERVIÇOS AUXILIARES E ADMINISTRATIVOS</t>
  </si>
  <si>
    <t>CRONOGRAMA FÍSICO-FINANCEIRO - BLOCO L - proposta licitante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</si>
</sst>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&quot;-&quot;??_);_(@_)"/>
    <numFmt numFmtId="165" formatCode="_(&quot;R$ &quot;* #,##0.00_);_(&quot;R$ &quot;* \(#,##0.00\);_(&quot;R$ &quot;* \-??_);_(@_)"/>
    <numFmt numFmtId="166" formatCode="_-&quot;R$ &quot;* #,##0.00_-;&quot;-R$ &quot;* #,##0.00_-;_-&quot;R$ &quot;* \-??_-;_-@_-"/>
    <numFmt numFmtId="167" formatCode="_(* #,##0.00_);_(* \(#,##0.00\);_(* \-??_);_(@_)"/>
    <numFmt numFmtId="168" formatCode="&quot;R$ &quot;#,##0.00"/>
    <numFmt numFmtId="169" formatCode="#,##0.000000"/>
    <numFmt numFmtId="170" formatCode="_([$€-2]* #,##0.00_);_([$€-2]* \(#,##0.00\);_([$€-2]* &quot;-&quot;??_)"/>
  </numFmts>
  <fonts count="36" x14ac:knownFonts="1">
    <font>
      <sz val="10"/>
      <name val="Arial"/>
      <family val="2"/>
    </font>
    <font>
      <sz val="11"/>
      <color indexed="8"/>
      <name val="Calibri"/>
      <family val="2"/>
    </font>
    <font>
      <sz val="10"/>
      <name val="Verdana"/>
      <family val="2"/>
    </font>
    <font>
      <b/>
      <sz val="10"/>
      <color indexed="12"/>
      <name val="Verdana"/>
      <family val="2"/>
    </font>
    <font>
      <b/>
      <sz val="10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b/>
      <sz val="12"/>
      <color indexed="12"/>
      <name val="Verdana"/>
      <family val="2"/>
    </font>
    <font>
      <b/>
      <sz val="11"/>
      <color indexed="12"/>
      <name val="Verdana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1"/>
      <color indexed="12"/>
      <name val="Arial"/>
      <family val="2"/>
    </font>
    <font>
      <sz val="11"/>
      <name val="Arial"/>
      <family val="2"/>
    </font>
    <font>
      <sz val="8"/>
      <name val="Verdana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color indexed="16"/>
      <name val="Verdana"/>
      <family val="2"/>
    </font>
    <font>
      <b/>
      <sz val="16"/>
      <name val="Verdana"/>
      <family val="2"/>
    </font>
    <font>
      <sz val="10"/>
      <color indexed="16"/>
      <name val="Verdana"/>
      <family val="2"/>
    </font>
    <font>
      <sz val="29"/>
      <name val="Arial"/>
      <family val="2"/>
    </font>
    <font>
      <sz val="12"/>
      <color indexed="12"/>
      <name val="Verdana"/>
      <family val="2"/>
    </font>
    <font>
      <sz val="6"/>
      <name val="Verdana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4"/>
      <name val="Verdana"/>
      <family val="2"/>
    </font>
    <font>
      <sz val="12"/>
      <name val="Times New Roman"/>
      <family val="1"/>
    </font>
    <font>
      <sz val="10"/>
      <name val="Arial"/>
      <family val="2"/>
    </font>
    <font>
      <sz val="11"/>
      <color rgb="FF0070C0"/>
      <name val="Verdana"/>
      <family val="2"/>
    </font>
    <font>
      <b/>
      <sz val="10"/>
      <color rgb="FF0070C0"/>
      <name val="Verdana"/>
      <family val="2"/>
    </font>
    <font>
      <b/>
      <sz val="11"/>
      <color rgb="FF0070C0"/>
      <name val="Verdana"/>
      <family val="2"/>
    </font>
    <font>
      <sz val="10"/>
      <color rgb="FF0070C0"/>
      <name val="Verdana"/>
      <family val="2"/>
    </font>
    <font>
      <sz val="6"/>
      <color rgb="FF0070C0"/>
      <name val="Verdana"/>
      <family val="2"/>
    </font>
    <font>
      <b/>
      <sz val="11"/>
      <color theme="3" tint="-0.249977111117893"/>
      <name val="Verdana"/>
      <family val="2"/>
    </font>
    <font>
      <b/>
      <sz val="9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47"/>
        <bgColor indexed="31"/>
      </patternFill>
    </fill>
    <fill>
      <patternFill patternType="solid">
        <fgColor indexed="41"/>
        <bgColor indexed="46"/>
      </patternFill>
    </fill>
  </fills>
  <borders count="65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double">
        <color indexed="8"/>
      </right>
      <top/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medium">
        <color indexed="8"/>
      </top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double">
        <color indexed="8"/>
      </right>
      <top style="medium">
        <color indexed="8"/>
      </top>
      <bottom style="hair">
        <color indexed="8"/>
      </bottom>
      <diagonal/>
    </border>
    <border>
      <left style="double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hair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</borders>
  <cellStyleXfs count="16">
    <xf numFmtId="0" fontId="0" fillId="0" borderId="0"/>
    <xf numFmtId="164" fontId="28" fillId="0" borderId="0" applyFont="0" applyFill="0" applyBorder="0" applyAlignment="0" applyProtection="0"/>
    <xf numFmtId="4" fontId="27" fillId="0" borderId="0"/>
    <xf numFmtId="170" fontId="28" fillId="0" borderId="0" applyFont="0" applyFill="0" applyBorder="0" applyAlignment="0" applyProtection="0"/>
    <xf numFmtId="165" fontId="28" fillId="0" borderId="0" applyFill="0" applyBorder="0" applyAlignment="0" applyProtection="0"/>
    <xf numFmtId="166" fontId="28" fillId="0" borderId="0" applyFill="0" applyBorder="0" applyAlignment="0" applyProtection="0"/>
    <xf numFmtId="0" fontId="28" fillId="0" borderId="0"/>
    <xf numFmtId="0" fontId="1" fillId="0" borderId="0"/>
    <xf numFmtId="4" fontId="28" fillId="0" borderId="0"/>
    <xf numFmtId="9" fontId="28" fillId="0" borderId="0" applyFont="0" applyFill="0" applyBorder="0" applyAlignment="0" applyProtection="0"/>
    <xf numFmtId="9" fontId="28" fillId="0" borderId="0" applyFill="0" applyBorder="0" applyAlignment="0" applyProtection="0"/>
    <xf numFmtId="9" fontId="28" fillId="0" borderId="0" applyFill="0" applyBorder="0" applyAlignment="0" applyProtection="0"/>
    <xf numFmtId="9" fontId="28" fillId="0" borderId="0" applyFill="0" applyBorder="0" applyAlignment="0" applyProtection="0"/>
    <xf numFmtId="164" fontId="28" fillId="0" borderId="0" applyFont="0" applyFill="0" applyBorder="0" applyAlignment="0" applyProtection="0"/>
    <xf numFmtId="167" fontId="28" fillId="0" borderId="0" applyFill="0" applyBorder="0" applyAlignment="0" applyProtection="0"/>
    <xf numFmtId="164" fontId="28" fillId="0" borderId="0" applyFill="0" applyBorder="0" applyAlignment="0" applyProtection="0"/>
  </cellStyleXfs>
  <cellXfs count="151">
    <xf numFmtId="0" fontId="0" fillId="0" borderId="0" xfId="0"/>
    <xf numFmtId="4" fontId="28" fillId="0" borderId="0" xfId="8"/>
    <xf numFmtId="4" fontId="28" fillId="0" borderId="0" xfId="8" applyBorder="1"/>
    <xf numFmtId="4" fontId="0" fillId="0" borderId="0" xfId="8" applyFont="1" applyBorder="1"/>
    <xf numFmtId="4" fontId="9" fillId="0" borderId="1" xfId="8" applyFont="1" applyFill="1" applyBorder="1"/>
    <xf numFmtId="4" fontId="9" fillId="0" borderId="28" xfId="8" applyFont="1" applyFill="1" applyBorder="1"/>
    <xf numFmtId="4" fontId="5" fillId="2" borderId="4" xfId="8" applyFont="1" applyFill="1" applyBorder="1" applyAlignment="1">
      <alignment horizontal="left" vertical="center"/>
    </xf>
    <xf numFmtId="4" fontId="0" fillId="0" borderId="8" xfId="8" applyFont="1" applyBorder="1"/>
    <xf numFmtId="4" fontId="9" fillId="0" borderId="6" xfId="8" applyFont="1" applyBorder="1"/>
    <xf numFmtId="4" fontId="9" fillId="0" borderId="0" xfId="8" applyFont="1" applyBorder="1"/>
    <xf numFmtId="4" fontId="20" fillId="0" borderId="0" xfId="8" applyFont="1" applyBorder="1" applyAlignment="1">
      <alignment horizontal="left" vertical="center"/>
    </xf>
    <xf numFmtId="4" fontId="20" fillId="0" borderId="0" xfId="8" applyFont="1" applyAlignment="1">
      <alignment horizontal="left" vertical="center"/>
    </xf>
    <xf numFmtId="4" fontId="4" fillId="0" borderId="0" xfId="8" applyFont="1" applyBorder="1" applyAlignment="1">
      <alignment horizontal="left" vertical="center"/>
    </xf>
    <xf numFmtId="4" fontId="5" fillId="0" borderId="0" xfId="8" applyFont="1" applyBorder="1" applyAlignment="1">
      <alignment horizontal="left" vertical="center"/>
    </xf>
    <xf numFmtId="4" fontId="6" fillId="0" borderId="8" xfId="8" applyFont="1" applyBorder="1" applyAlignment="1">
      <alignment horizontal="left" vertical="center"/>
    </xf>
    <xf numFmtId="4" fontId="21" fillId="0" borderId="0" xfId="8" applyFont="1" applyBorder="1"/>
    <xf numFmtId="4" fontId="18" fillId="0" borderId="0" xfId="8" applyFont="1" applyBorder="1" applyAlignment="1">
      <alignment horizontal="left" vertical="center"/>
    </xf>
    <xf numFmtId="4" fontId="5" fillId="0" borderId="8" xfId="8" applyFont="1" applyBorder="1" applyAlignment="1">
      <alignment horizontal="left" vertical="center"/>
    </xf>
    <xf numFmtId="4" fontId="2" fillId="0" borderId="0" xfId="8" applyFont="1" applyBorder="1" applyAlignment="1">
      <alignment horizontal="left" vertical="center"/>
    </xf>
    <xf numFmtId="4" fontId="6" fillId="0" borderId="0" xfId="8" applyFont="1" applyBorder="1" applyAlignment="1">
      <alignment horizontal="left" vertical="center"/>
    </xf>
    <xf numFmtId="4" fontId="9" fillId="0" borderId="9" xfId="8" applyFont="1" applyBorder="1"/>
    <xf numFmtId="4" fontId="22" fillId="0" borderId="11" xfId="8" applyFont="1" applyBorder="1" applyAlignment="1">
      <alignment vertical="center"/>
    </xf>
    <xf numFmtId="4" fontId="0" fillId="0" borderId="11" xfId="8" applyFont="1" applyBorder="1"/>
    <xf numFmtId="4" fontId="4" fillId="0" borderId="11" xfId="8" applyFont="1" applyBorder="1" applyAlignment="1">
      <alignment horizontal="left" vertical="center"/>
    </xf>
    <xf numFmtId="4" fontId="2" fillId="0" borderId="11" xfId="8" applyFont="1" applyBorder="1" applyAlignment="1">
      <alignment horizontal="left" vertical="center"/>
    </xf>
    <xf numFmtId="4" fontId="23" fillId="0" borderId="11" xfId="8" applyFont="1" applyBorder="1" applyAlignment="1">
      <alignment horizontal="left" vertical="center"/>
    </xf>
    <xf numFmtId="4" fontId="6" fillId="0" borderId="11" xfId="8" applyFont="1" applyBorder="1" applyAlignment="1">
      <alignment horizontal="left" vertical="center"/>
    </xf>
    <xf numFmtId="4" fontId="5" fillId="0" borderId="11" xfId="8" applyFont="1" applyBorder="1" applyAlignment="1">
      <alignment horizontal="left" vertical="center"/>
    </xf>
    <xf numFmtId="4" fontId="5" fillId="0" borderId="29" xfId="8" applyFont="1" applyBorder="1" applyAlignment="1">
      <alignment horizontal="left" vertical="center"/>
    </xf>
    <xf numFmtId="4" fontId="4" fillId="4" borderId="12" xfId="8" applyFont="1" applyFill="1" applyBorder="1" applyAlignment="1">
      <alignment horizontal="center" vertical="center"/>
    </xf>
    <xf numFmtId="4" fontId="4" fillId="4" borderId="13" xfId="8" applyFont="1" applyFill="1" applyBorder="1" applyAlignment="1">
      <alignment horizontal="center" vertical="center"/>
    </xf>
    <xf numFmtId="4" fontId="4" fillId="4" borderId="30" xfId="8" applyFont="1" applyFill="1" applyBorder="1" applyAlignment="1">
      <alignment horizontal="center" vertical="center"/>
    </xf>
    <xf numFmtId="4" fontId="4" fillId="4" borderId="14" xfId="8" applyFont="1" applyFill="1" applyBorder="1" applyAlignment="1">
      <alignment horizontal="center" vertical="center"/>
    </xf>
    <xf numFmtId="4" fontId="4" fillId="4" borderId="31" xfId="8" applyFont="1" applyFill="1" applyBorder="1" applyAlignment="1">
      <alignment horizontal="center" vertical="center"/>
    </xf>
    <xf numFmtId="4" fontId="4" fillId="4" borderId="32" xfId="8" applyFont="1" applyFill="1" applyBorder="1" applyAlignment="1">
      <alignment horizontal="center" vertical="center"/>
    </xf>
    <xf numFmtId="4" fontId="23" fillId="4" borderId="33" xfId="8" applyFont="1" applyFill="1" applyBorder="1" applyAlignment="1">
      <alignment vertical="center"/>
    </xf>
    <xf numFmtId="4" fontId="15" fillId="4" borderId="34" xfId="8" applyFont="1" applyFill="1" applyBorder="1" applyAlignment="1">
      <alignment vertical="center"/>
    </xf>
    <xf numFmtId="4" fontId="4" fillId="4" borderId="35" xfId="8" applyFont="1" applyFill="1" applyBorder="1" applyAlignment="1">
      <alignment horizontal="center" vertical="center"/>
    </xf>
    <xf numFmtId="4" fontId="24" fillId="0" borderId="36" xfId="8" applyFont="1" applyFill="1" applyBorder="1" applyAlignment="1">
      <alignment horizontal="center" vertical="center"/>
    </xf>
    <xf numFmtId="4" fontId="0" fillId="0" borderId="37" xfId="8" applyNumberFormat="1" applyFont="1" applyFill="1" applyBorder="1" applyAlignment="1">
      <alignment horizontal="center" vertical="center"/>
    </xf>
    <xf numFmtId="4" fontId="13" fillId="0" borderId="38" xfId="12" applyNumberFormat="1" applyFont="1" applyFill="1" applyBorder="1" applyAlignment="1" applyProtection="1">
      <alignment horizontal="right"/>
    </xf>
    <xf numFmtId="4" fontId="25" fillId="0" borderId="39" xfId="12" applyNumberFormat="1" applyFont="1" applyFill="1" applyBorder="1" applyAlignment="1" applyProtection="1">
      <alignment horizontal="right"/>
    </xf>
    <xf numFmtId="4" fontId="24" fillId="0" borderId="15" xfId="8" applyFont="1" applyFill="1" applyBorder="1" applyAlignment="1">
      <alignment horizontal="center" vertical="center"/>
    </xf>
    <xf numFmtId="4" fontId="24" fillId="0" borderId="16" xfId="8" applyFont="1" applyFill="1" applyBorder="1" applyAlignment="1">
      <alignment horizontal="justify" vertical="top"/>
    </xf>
    <xf numFmtId="4" fontId="11" fillId="0" borderId="16" xfId="8" applyNumberFormat="1" applyFont="1" applyFill="1" applyBorder="1" applyAlignment="1">
      <alignment horizontal="right"/>
    </xf>
    <xf numFmtId="4" fontId="12" fillId="0" borderId="16" xfId="8" applyNumberFormat="1" applyFont="1" applyFill="1" applyBorder="1" applyAlignment="1">
      <alignment horizontal="center" vertical="center"/>
    </xf>
    <xf numFmtId="4" fontId="25" fillId="0" borderId="40" xfId="12" applyNumberFormat="1" applyFont="1" applyFill="1" applyBorder="1" applyAlignment="1" applyProtection="1">
      <alignment horizontal="right"/>
    </xf>
    <xf numFmtId="4" fontId="25" fillId="0" borderId="41" xfId="12" applyNumberFormat="1" applyFont="1" applyFill="1" applyBorder="1" applyAlignment="1" applyProtection="1">
      <alignment horizontal="right"/>
    </xf>
    <xf numFmtId="4" fontId="25" fillId="0" borderId="42" xfId="12" applyNumberFormat="1" applyFont="1" applyFill="1" applyBorder="1" applyAlignment="1" applyProtection="1">
      <alignment horizontal="right"/>
    </xf>
    <xf numFmtId="4" fontId="0" fillId="0" borderId="18" xfId="8" applyFont="1" applyFill="1" applyBorder="1" applyAlignment="1">
      <alignment horizontal="center" vertical="center"/>
    </xf>
    <xf numFmtId="4" fontId="0" fillId="0" borderId="19" xfId="8" applyFont="1" applyFill="1" applyBorder="1" applyAlignment="1">
      <alignment horizontal="justify" vertical="top"/>
    </xf>
    <xf numFmtId="4" fontId="11" fillId="0" borderId="19" xfId="8" applyNumberFormat="1" applyFont="1" applyFill="1" applyBorder="1" applyAlignment="1">
      <alignment horizontal="right"/>
    </xf>
    <xf numFmtId="4" fontId="0" fillId="0" borderId="19" xfId="8" applyNumberFormat="1" applyFont="1" applyFill="1" applyBorder="1" applyAlignment="1">
      <alignment horizontal="center" vertical="center"/>
    </xf>
    <xf numFmtId="4" fontId="14" fillId="3" borderId="43" xfId="8" applyNumberFormat="1" applyFont="1" applyFill="1" applyBorder="1" applyAlignment="1">
      <alignment horizontal="right"/>
    </xf>
    <xf numFmtId="4" fontId="14" fillId="3" borderId="20" xfId="8" applyNumberFormat="1" applyFont="1" applyFill="1" applyBorder="1" applyAlignment="1">
      <alignment horizontal="right"/>
    </xf>
    <xf numFmtId="4" fontId="0" fillId="0" borderId="44" xfId="8" applyFont="1" applyFill="1" applyBorder="1" applyAlignment="1">
      <alignment horizontal="center" vertical="center"/>
    </xf>
    <xf numFmtId="4" fontId="11" fillId="0" borderId="23" xfId="8" applyNumberFormat="1" applyFont="1" applyFill="1" applyBorder="1" applyAlignment="1">
      <alignment horizontal="right"/>
    </xf>
    <xf numFmtId="4" fontId="0" fillId="0" borderId="23" xfId="8" applyNumberFormat="1" applyFont="1" applyFill="1" applyBorder="1" applyAlignment="1">
      <alignment horizontal="center" vertical="center"/>
    </xf>
    <xf numFmtId="4" fontId="13" fillId="0" borderId="45" xfId="12" applyNumberFormat="1" applyFont="1" applyFill="1" applyBorder="1" applyAlignment="1" applyProtection="1">
      <alignment horizontal="right"/>
    </xf>
    <xf numFmtId="4" fontId="14" fillId="0" borderId="46" xfId="12" applyNumberFormat="1" applyFont="1" applyFill="1" applyBorder="1" applyAlignment="1" applyProtection="1">
      <alignment horizontal="right"/>
    </xf>
    <xf numFmtId="4" fontId="0" fillId="0" borderId="15" xfId="8" applyFont="1" applyFill="1" applyBorder="1" applyAlignment="1">
      <alignment horizontal="center" vertical="center"/>
    </xf>
    <xf numFmtId="4" fontId="0" fillId="0" borderId="16" xfId="8" applyFont="1" applyFill="1" applyBorder="1" applyAlignment="1">
      <alignment horizontal="justify" vertical="top"/>
    </xf>
    <xf numFmtId="4" fontId="14" fillId="0" borderId="17" xfId="12" applyNumberFormat="1" applyFont="1" applyFill="1" applyBorder="1" applyAlignment="1" applyProtection="1">
      <alignment horizontal="right"/>
    </xf>
    <xf numFmtId="4" fontId="0" fillId="0" borderId="23" xfId="8" applyFont="1" applyFill="1" applyBorder="1" applyAlignment="1">
      <alignment horizontal="justify" vertical="top"/>
    </xf>
    <xf numFmtId="4" fontId="9" fillId="0" borderId="47" xfId="8" applyFont="1" applyFill="1" applyBorder="1"/>
    <xf numFmtId="4" fontId="0" fillId="0" borderId="48" xfId="8" applyFont="1" applyFill="1" applyBorder="1"/>
    <xf numFmtId="4" fontId="0" fillId="0" borderId="37" xfId="8" applyFont="1" applyFill="1" applyBorder="1"/>
    <xf numFmtId="4" fontId="0" fillId="0" borderId="37" xfId="8" applyNumberFormat="1" applyFont="1" applyFill="1" applyBorder="1" applyAlignment="1">
      <alignment horizontal="center"/>
    </xf>
    <xf numFmtId="4" fontId="16" fillId="0" borderId="38" xfId="8" applyNumberFormat="1" applyFont="1" applyFill="1" applyBorder="1" applyAlignment="1">
      <alignment horizontal="right"/>
    </xf>
    <xf numFmtId="4" fontId="17" fillId="0" borderId="49" xfId="8" applyNumberFormat="1" applyFont="1" applyFill="1" applyBorder="1" applyAlignment="1">
      <alignment horizontal="right"/>
    </xf>
    <xf numFmtId="4" fontId="9" fillId="0" borderId="50" xfId="8" applyFont="1" applyFill="1" applyBorder="1"/>
    <xf numFmtId="4" fontId="0" fillId="0" borderId="25" xfId="8" applyFont="1" applyFill="1" applyBorder="1"/>
    <xf numFmtId="4" fontId="0" fillId="0" borderId="21" xfId="8" applyFont="1" applyFill="1" applyBorder="1"/>
    <xf numFmtId="4" fontId="0" fillId="0" borderId="21" xfId="8" applyNumberFormat="1" applyFont="1" applyFill="1" applyBorder="1" applyAlignment="1">
      <alignment horizontal="center"/>
    </xf>
    <xf numFmtId="4" fontId="14" fillId="0" borderId="21" xfId="8" applyNumberFormat="1" applyFont="1" applyFill="1" applyBorder="1" applyAlignment="1">
      <alignment horizontal="right"/>
    </xf>
    <xf numFmtId="4" fontId="11" fillId="0" borderId="21" xfId="8" applyFont="1" applyFill="1" applyBorder="1"/>
    <xf numFmtId="4" fontId="16" fillId="0" borderId="21" xfId="8" applyNumberFormat="1" applyFont="1" applyFill="1" applyBorder="1" applyAlignment="1">
      <alignment horizontal="right"/>
    </xf>
    <xf numFmtId="4" fontId="14" fillId="0" borderId="51" xfId="8" applyNumberFormat="1" applyFont="1" applyFill="1" applyBorder="1" applyAlignment="1">
      <alignment horizontal="right"/>
    </xf>
    <xf numFmtId="4" fontId="9" fillId="0" borderId="9" xfId="8" applyFont="1" applyFill="1" applyBorder="1" applyAlignment="1"/>
    <xf numFmtId="4" fontId="0" fillId="0" borderId="10" xfId="8" applyFont="1" applyFill="1" applyBorder="1" applyAlignment="1"/>
    <xf numFmtId="4" fontId="0" fillId="0" borderId="52" xfId="8" applyFont="1" applyFill="1" applyBorder="1" applyAlignment="1"/>
    <xf numFmtId="4" fontId="0" fillId="0" borderId="52" xfId="8" applyNumberFormat="1" applyFont="1" applyFill="1" applyBorder="1" applyAlignment="1">
      <alignment horizontal="center"/>
    </xf>
    <xf numFmtId="4" fontId="14" fillId="0" borderId="53" xfId="8" applyNumberFormat="1" applyFont="1" applyFill="1" applyBorder="1" applyAlignment="1">
      <alignment horizontal="right"/>
    </xf>
    <xf numFmtId="4" fontId="20" fillId="0" borderId="54" xfId="8" applyFont="1" applyBorder="1" applyAlignment="1">
      <alignment horizontal="left" vertical="center"/>
    </xf>
    <xf numFmtId="4" fontId="5" fillId="0" borderId="54" xfId="8" applyFont="1" applyBorder="1" applyAlignment="1">
      <alignment horizontal="left" vertical="center"/>
    </xf>
    <xf numFmtId="4" fontId="4" fillId="0" borderId="54" xfId="8" applyFont="1" applyBorder="1" applyAlignment="1">
      <alignment horizontal="left" vertical="center"/>
    </xf>
    <xf numFmtId="4" fontId="18" fillId="0" borderId="54" xfId="8" applyFont="1" applyBorder="1" applyAlignment="1">
      <alignment horizontal="left" vertical="center"/>
    </xf>
    <xf numFmtId="4" fontId="5" fillId="0" borderId="0" xfId="8" applyFont="1" applyFill="1" applyBorder="1" applyAlignment="1">
      <alignment horizontal="left" vertical="center"/>
    </xf>
    <xf numFmtId="4" fontId="20" fillId="0" borderId="0" xfId="8" applyFont="1" applyFill="1" applyBorder="1" applyAlignment="1">
      <alignment horizontal="left" vertical="center"/>
    </xf>
    <xf numFmtId="4" fontId="20" fillId="0" borderId="24" xfId="8" applyFont="1" applyFill="1" applyBorder="1" applyAlignment="1">
      <alignment horizontal="left" vertical="center"/>
    </xf>
    <xf numFmtId="4" fontId="2" fillId="0" borderId="11" xfId="8" applyFont="1" applyFill="1" applyBorder="1" applyAlignment="1">
      <alignment horizontal="left" vertical="center"/>
    </xf>
    <xf numFmtId="4" fontId="4" fillId="0" borderId="11" xfId="8" applyFont="1" applyFill="1" applyBorder="1" applyAlignment="1">
      <alignment horizontal="left" vertical="center"/>
    </xf>
    <xf numFmtId="4" fontId="4" fillId="0" borderId="10" xfId="8" applyFont="1" applyFill="1" applyBorder="1" applyAlignment="1">
      <alignment horizontal="left" vertical="center"/>
    </xf>
    <xf numFmtId="4" fontId="5" fillId="0" borderId="28" xfId="8" applyFont="1" applyFill="1" applyBorder="1" applyAlignment="1">
      <alignment horizontal="left" vertical="center"/>
    </xf>
    <xf numFmtId="4" fontId="19" fillId="0" borderId="28" xfId="8" applyFont="1" applyFill="1" applyBorder="1" applyAlignment="1">
      <alignment vertical="center"/>
    </xf>
    <xf numFmtId="4" fontId="26" fillId="0" borderId="28" xfId="8" applyFont="1" applyFill="1" applyBorder="1" applyAlignment="1">
      <alignment vertical="center"/>
    </xf>
    <xf numFmtId="4" fontId="26" fillId="0" borderId="2" xfId="8" applyFont="1" applyFill="1" applyBorder="1" applyAlignment="1">
      <alignment vertical="center"/>
    </xf>
    <xf numFmtId="4" fontId="31" fillId="0" borderId="0" xfId="8" applyFont="1" applyBorder="1" applyAlignment="1">
      <alignment horizontal="left" vertical="center"/>
    </xf>
    <xf numFmtId="4" fontId="31" fillId="0" borderId="54" xfId="8" applyFont="1" applyBorder="1" applyAlignment="1">
      <alignment horizontal="left" vertical="center"/>
    </xf>
    <xf numFmtId="4" fontId="30" fillId="0" borderId="11" xfId="8" applyFont="1" applyBorder="1" applyAlignment="1">
      <alignment horizontal="left" vertical="center"/>
    </xf>
    <xf numFmtId="4" fontId="32" fillId="0" borderId="11" xfId="8" applyFont="1" applyBorder="1" applyAlignment="1">
      <alignment horizontal="left" vertical="center"/>
    </xf>
    <xf numFmtId="4" fontId="33" fillId="0" borderId="11" xfId="8" applyFont="1" applyBorder="1" applyAlignment="1">
      <alignment horizontal="left" vertical="center"/>
    </xf>
    <xf numFmtId="4" fontId="29" fillId="0" borderId="11" xfId="8" applyFont="1" applyBorder="1" applyAlignment="1">
      <alignment horizontal="left" vertical="center"/>
    </xf>
    <xf numFmtId="4" fontId="2" fillId="0" borderId="54" xfId="8" applyFont="1" applyBorder="1" applyAlignment="1">
      <alignment horizontal="left" vertical="center"/>
    </xf>
    <xf numFmtId="4" fontId="6" fillId="0" borderId="54" xfId="8" applyFont="1" applyBorder="1" applyAlignment="1">
      <alignment horizontal="left" vertical="center"/>
    </xf>
    <xf numFmtId="4" fontId="28" fillId="0" borderId="0" xfId="8" applyFont="1" applyBorder="1"/>
    <xf numFmtId="4" fontId="34" fillId="0" borderId="0" xfId="8" applyFont="1" applyBorder="1" applyAlignment="1">
      <alignment horizontal="left" vertical="center"/>
    </xf>
    <xf numFmtId="4" fontId="34" fillId="0" borderId="54" xfId="8" applyFont="1" applyBorder="1" applyAlignment="1">
      <alignment horizontal="left" vertical="center"/>
    </xf>
    <xf numFmtId="4" fontId="24" fillId="0" borderId="37" xfId="8" applyFont="1" applyFill="1" applyBorder="1" applyAlignment="1">
      <alignment horizontal="justify" vertical="top"/>
    </xf>
    <xf numFmtId="4" fontId="11" fillId="0" borderId="56" xfId="8" applyNumberFormat="1" applyFont="1" applyFill="1" applyBorder="1" applyAlignment="1">
      <alignment horizontal="right"/>
    </xf>
    <xf numFmtId="4" fontId="17" fillId="0" borderId="51" xfId="8" applyNumberFormat="1" applyFont="1" applyFill="1" applyBorder="1" applyAlignment="1">
      <alignment horizontal="right"/>
    </xf>
    <xf numFmtId="4" fontId="7" fillId="0" borderId="28" xfId="8" applyFont="1" applyFill="1" applyBorder="1" applyAlignment="1">
      <alignment horizontal="left" vertical="center" indent="22"/>
    </xf>
    <xf numFmtId="4" fontId="8" fillId="0" borderId="0" xfId="8" applyFont="1" applyBorder="1" applyAlignment="1">
      <alignment horizontal="left" vertical="center" indent="22"/>
    </xf>
    <xf numFmtId="4" fontId="3" fillId="0" borderId="0" xfId="8" applyFont="1" applyBorder="1" applyAlignment="1">
      <alignment horizontal="left" vertical="center" indent="22"/>
    </xf>
    <xf numFmtId="4" fontId="0" fillId="0" borderId="22" xfId="8" applyNumberFormat="1" applyFont="1" applyFill="1" applyBorder="1" applyAlignment="1">
      <alignment horizontal="center"/>
    </xf>
    <xf numFmtId="4" fontId="0" fillId="0" borderId="0" xfId="8" applyFont="1"/>
    <xf numFmtId="4" fontId="0" fillId="0" borderId="0" xfId="8" applyNumberFormat="1" applyFont="1" applyFill="1" applyBorder="1" applyAlignment="1">
      <alignment horizontal="center"/>
    </xf>
    <xf numFmtId="168" fontId="35" fillId="0" borderId="55" xfId="8" applyNumberFormat="1" applyFont="1" applyFill="1" applyBorder="1" applyAlignment="1">
      <alignment horizontal="right"/>
    </xf>
    <xf numFmtId="10" fontId="28" fillId="0" borderId="23" xfId="10" applyNumberFormat="1" applyFill="1" applyBorder="1" applyAlignment="1">
      <alignment horizontal="right"/>
    </xf>
    <xf numFmtId="10" fontId="28" fillId="0" borderId="37" xfId="10" applyNumberFormat="1" applyFont="1" applyFill="1" applyBorder="1" applyAlignment="1">
      <alignment horizontal="right"/>
    </xf>
    <xf numFmtId="10" fontId="28" fillId="0" borderId="0" xfId="10" applyNumberFormat="1" applyBorder="1"/>
    <xf numFmtId="4" fontId="13" fillId="0" borderId="45" xfId="12" applyNumberFormat="1" applyFont="1" applyFill="1" applyBorder="1" applyAlignment="1" applyProtection="1">
      <alignment horizontal="right"/>
    </xf>
    <xf numFmtId="4" fontId="28" fillId="0" borderId="0" xfId="8" applyBorder="1" applyAlignment="1">
      <alignment horizontal="center"/>
    </xf>
    <xf numFmtId="4" fontId="10" fillId="0" borderId="53" xfId="8" applyNumberFormat="1" applyFont="1" applyFill="1" applyBorder="1" applyAlignment="1">
      <alignment horizontal="right"/>
    </xf>
    <xf numFmtId="4" fontId="0" fillId="0" borderId="22" xfId="8" applyFont="1" applyBorder="1" applyAlignment="1">
      <alignment horizontal="center"/>
    </xf>
    <xf numFmtId="4" fontId="0" fillId="0" borderId="7" xfId="8" applyFont="1" applyBorder="1" applyAlignment="1">
      <alignment horizontal="left"/>
    </xf>
    <xf numFmtId="169" fontId="0" fillId="0" borderId="22" xfId="8" applyNumberFormat="1" applyFont="1" applyBorder="1" applyAlignment="1">
      <alignment horizontal="center"/>
    </xf>
    <xf numFmtId="4" fontId="16" fillId="0" borderId="21" xfId="8" applyNumberFormat="1" applyFont="1" applyFill="1" applyBorder="1" applyAlignment="1">
      <alignment horizontal="right"/>
    </xf>
    <xf numFmtId="4" fontId="14" fillId="0" borderId="21" xfId="8" applyNumberFormat="1" applyFont="1" applyFill="1" applyBorder="1" applyAlignment="1">
      <alignment horizontal="right"/>
    </xf>
    <xf numFmtId="4" fontId="14" fillId="3" borderId="62" xfId="8" applyNumberFormat="1" applyFont="1" applyFill="1" applyBorder="1" applyAlignment="1">
      <alignment horizontal="right"/>
    </xf>
    <xf numFmtId="4" fontId="14" fillId="3" borderId="63" xfId="8" applyNumberFormat="1" applyFont="1" applyFill="1" applyBorder="1" applyAlignment="1">
      <alignment horizontal="right"/>
    </xf>
    <xf numFmtId="4" fontId="14" fillId="3" borderId="64" xfId="8" applyNumberFormat="1" applyFont="1" applyFill="1" applyBorder="1" applyAlignment="1">
      <alignment horizontal="right"/>
    </xf>
    <xf numFmtId="4" fontId="16" fillId="0" borderId="38" xfId="8" applyNumberFormat="1" applyFont="1" applyFill="1" applyBorder="1" applyAlignment="1">
      <alignment horizontal="right"/>
    </xf>
    <xf numFmtId="4" fontId="13" fillId="0" borderId="58" xfId="12" applyNumberFormat="1" applyFont="1" applyFill="1" applyBorder="1" applyAlignment="1" applyProtection="1">
      <alignment horizontal="right"/>
    </xf>
    <xf numFmtId="4" fontId="13" fillId="0" borderId="59" xfId="12" applyNumberFormat="1" applyFont="1" applyFill="1" applyBorder="1" applyAlignment="1" applyProtection="1">
      <alignment horizontal="right"/>
    </xf>
    <xf numFmtId="4" fontId="13" fillId="0" borderId="60" xfId="12" applyNumberFormat="1" applyFont="1" applyFill="1" applyBorder="1" applyAlignment="1" applyProtection="1">
      <alignment horizontal="right"/>
    </xf>
    <xf numFmtId="4" fontId="14" fillId="3" borderId="61" xfId="8" applyNumberFormat="1" applyFont="1" applyFill="1" applyBorder="1" applyAlignment="1">
      <alignment horizontal="right"/>
    </xf>
    <xf numFmtId="4" fontId="14" fillId="3" borderId="26" xfId="8" applyNumberFormat="1" applyFont="1" applyFill="1" applyBorder="1" applyAlignment="1">
      <alignment horizontal="right"/>
    </xf>
    <xf numFmtId="4" fontId="14" fillId="3" borderId="27" xfId="8" applyNumberFormat="1" applyFont="1" applyFill="1" applyBorder="1" applyAlignment="1">
      <alignment horizontal="right"/>
    </xf>
    <xf numFmtId="4" fontId="14" fillId="3" borderId="43" xfId="8" applyNumberFormat="1" applyFont="1" applyFill="1" applyBorder="1" applyAlignment="1">
      <alignment horizontal="right"/>
    </xf>
    <xf numFmtId="4" fontId="13" fillId="0" borderId="45" xfId="12" applyNumberFormat="1" applyFont="1" applyFill="1" applyBorder="1" applyAlignment="1" applyProtection="1">
      <alignment horizontal="right"/>
    </xf>
    <xf numFmtId="3" fontId="15" fillId="4" borderId="34" xfId="8" applyNumberFormat="1" applyFont="1" applyFill="1" applyBorder="1" applyAlignment="1">
      <alignment horizontal="center" vertical="center"/>
    </xf>
    <xf numFmtId="4" fontId="15" fillId="4" borderId="57" xfId="8" applyFont="1" applyFill="1" applyBorder="1" applyAlignment="1">
      <alignment horizontal="center" vertical="center"/>
    </xf>
    <xf numFmtId="4" fontId="13" fillId="0" borderId="38" xfId="12" applyNumberFormat="1" applyFont="1" applyFill="1" applyBorder="1" applyAlignment="1" applyProtection="1">
      <alignment horizontal="right"/>
    </xf>
    <xf numFmtId="4" fontId="4" fillId="4" borderId="2" xfId="8" applyFont="1" applyFill="1" applyBorder="1" applyAlignment="1">
      <alignment horizontal="center" vertical="center"/>
    </xf>
    <xf numFmtId="4" fontId="4" fillId="4" borderId="30" xfId="8" applyFont="1" applyFill="1" applyBorder="1" applyAlignment="1">
      <alignment horizontal="center" vertical="center"/>
    </xf>
    <xf numFmtId="4" fontId="26" fillId="2" borderId="3" xfId="8" applyFont="1" applyFill="1" applyBorder="1" applyAlignment="1">
      <alignment horizontal="center" vertical="center"/>
    </xf>
    <xf numFmtId="4" fontId="26" fillId="2" borderId="4" xfId="8" applyFont="1" applyFill="1" applyBorder="1" applyAlignment="1">
      <alignment horizontal="center" vertical="center"/>
    </xf>
    <xf numFmtId="4" fontId="26" fillId="2" borderId="5" xfId="8" applyFont="1" applyFill="1" applyBorder="1" applyAlignment="1">
      <alignment horizontal="center" vertical="center"/>
    </xf>
    <xf numFmtId="4" fontId="28" fillId="0" borderId="0" xfId="8" applyFill="1" applyBorder="1"/>
    <xf numFmtId="4" fontId="28" fillId="0" borderId="0" xfId="8" applyFill="1"/>
  </cellXfs>
  <cellStyles count="16">
    <cellStyle name="Comma 2" xfId="1"/>
    <cellStyle name="Duasdec" xfId="2"/>
    <cellStyle name="Euro" xfId="3"/>
    <cellStyle name="Moeda 2" xfId="4"/>
    <cellStyle name="Moeda 3" xfId="5"/>
    <cellStyle name="Normal" xfId="0" builtinId="0"/>
    <cellStyle name="Normal 2" xfId="6"/>
    <cellStyle name="Normal 3" xfId="7"/>
    <cellStyle name="Normal_Modelo cronograma 18 meses" xfId="8"/>
    <cellStyle name="Percent 2" xfId="9"/>
    <cellStyle name="Porcentagem" xfId="10" builtinId="5"/>
    <cellStyle name="Porcentagem 2" xfId="11"/>
    <cellStyle name="Porcentagem_Modelo cronograma 18 meses" xfId="12"/>
    <cellStyle name="Separador de milhares 2" xfId="13"/>
    <cellStyle name="Vírgula 2" xfId="14"/>
    <cellStyle name="Vírgula 3" xfId="1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0"/>
      <rgbColor rgb="00CCFFFF"/>
      <rgbColor rgb="00660066"/>
      <rgbColor rgb="00FF8080"/>
      <rgbColor rgb="000080C0"/>
      <rgbColor rgb="00E3E3E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FEFEF"/>
      <rgbColor rgb="00CCFFCC"/>
      <rgbColor rgb="00FFFF99"/>
      <rgbColor rgb="00A6CAF0"/>
      <rgbColor rgb="00FF99CC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33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1</xdr:row>
          <xdr:rowOff>85725</xdr:rowOff>
        </xdr:from>
        <xdr:to>
          <xdr:col>2</xdr:col>
          <xdr:colOff>1847850</xdr:colOff>
          <xdr:row>3</xdr:row>
          <xdr:rowOff>142875</xdr:rowOff>
        </xdr:to>
        <xdr:sp macro="" textlink="">
          <xdr:nvSpPr>
            <xdr:cNvPr id="4097" name="Picture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0">
              <a:blip xmlns:r="http://schemas.openxmlformats.org/officeDocument/2006/relationships"/>
              <a:srcRect/>
              <a:stretch>
                <a:fillRect/>
              </a:stretch>
            </a:blip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DMINI~1/CONFIG~1/Temp/CONC.%2007RECONSTRU&#199;&#195;O%20EC%20403-SAMAMBAIA-D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DMINI~1/CONFIG~1/Temp/PC-09(2008)-RECONSTR._EC_19-TAGUA-LIC.ATUAL.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P_881091/CONFIG~1/Temp/C&#243;pia%20de%20PC%2001(2007)-Constr.%20do%20CEI%20Quadra%2011-&#193;guas%20Claras-Li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.sociais"/>
      <sheetName val="BDI"/>
      <sheetName val="CRONOGRAMA"/>
      <sheetName val="PLANILHA"/>
      <sheetName val="RESUMO"/>
      <sheetName val="ROSTO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RAMA"/>
      <sheetName val="comp"/>
      <sheetName val="BDI"/>
      <sheetName val="l.sociais"/>
      <sheetName val="PLANILHA"/>
      <sheetName val="RESUMO"/>
      <sheetName val="ROSTO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I"/>
      <sheetName val="comp"/>
      <sheetName val="CRONOGRAMA"/>
      <sheetName val="l.sociais"/>
      <sheetName val="PLANILHA"/>
      <sheetName val="RESUMO"/>
      <sheetName val="ROSTO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06">
          <cell r="G306">
            <v>597.1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6"/>
  <dimension ref="A1:IV66"/>
  <sheetViews>
    <sheetView tabSelected="1" zoomScale="70" zoomScaleNormal="70" workbookViewId="0">
      <selection activeCell="M3" sqref="M3"/>
    </sheetView>
  </sheetViews>
  <sheetFormatPr defaultColWidth="11.42578125" defaultRowHeight="12.75" x14ac:dyDescent="0.2"/>
  <cols>
    <col min="1" max="1" width="1.42578125" style="1" customWidth="1"/>
    <col min="2" max="2" width="8" style="1" customWidth="1"/>
    <col min="3" max="3" width="52.28515625" style="1" customWidth="1"/>
    <col min="4" max="4" width="8.42578125" style="1" customWidth="1"/>
    <col min="5" max="5" width="10.42578125" style="1" customWidth="1"/>
    <col min="6" max="116" width="1.85546875" style="1" customWidth="1"/>
    <col min="117" max="117" width="3.85546875" style="1" customWidth="1"/>
    <col min="118" max="118" width="21.140625" style="1" customWidth="1"/>
    <col min="119" max="16384" width="11.42578125" style="1"/>
  </cols>
  <sheetData>
    <row r="1" spans="1:199" s="2" customFormat="1" ht="9.9499999999999993" customHeight="1" thickBot="1" x14ac:dyDescent="0.25"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</row>
    <row r="2" spans="1:199" s="6" customFormat="1" ht="22.5" customHeight="1" thickTop="1" x14ac:dyDescent="0.2">
      <c r="A2" s="2"/>
      <c r="B2" s="4"/>
      <c r="C2" s="111"/>
      <c r="D2" s="5"/>
      <c r="E2" s="5"/>
      <c r="F2" s="93"/>
      <c r="G2" s="94"/>
      <c r="H2" s="93"/>
      <c r="I2" s="95"/>
      <c r="J2" s="95"/>
      <c r="K2" s="95"/>
      <c r="L2" s="96"/>
      <c r="M2" s="146" t="s">
        <v>53</v>
      </c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47"/>
      <c r="AL2" s="147"/>
      <c r="AM2" s="147"/>
      <c r="AN2" s="147"/>
      <c r="AO2" s="147"/>
      <c r="AP2" s="147"/>
      <c r="AQ2" s="147"/>
      <c r="AR2" s="147"/>
      <c r="AS2" s="147"/>
      <c r="AT2" s="147"/>
      <c r="AU2" s="147"/>
      <c r="AV2" s="147"/>
      <c r="AW2" s="147"/>
      <c r="AX2" s="147"/>
      <c r="AY2" s="147"/>
      <c r="AZ2" s="147"/>
      <c r="BA2" s="147"/>
      <c r="BB2" s="147"/>
      <c r="BC2" s="147"/>
      <c r="BD2" s="147"/>
      <c r="BE2" s="147"/>
      <c r="BF2" s="147"/>
      <c r="BG2" s="147"/>
      <c r="BH2" s="147"/>
      <c r="BI2" s="147"/>
      <c r="BJ2" s="147"/>
      <c r="BK2" s="147"/>
      <c r="BL2" s="147"/>
      <c r="BM2" s="147"/>
      <c r="BN2" s="147"/>
      <c r="BO2" s="147"/>
      <c r="BP2" s="147"/>
      <c r="BQ2" s="147"/>
      <c r="BR2" s="147"/>
      <c r="BS2" s="147"/>
      <c r="BT2" s="147"/>
      <c r="BU2" s="147"/>
      <c r="BV2" s="147"/>
      <c r="BW2" s="147"/>
      <c r="BX2" s="147"/>
      <c r="BY2" s="147"/>
      <c r="BZ2" s="147"/>
      <c r="CA2" s="147"/>
      <c r="CB2" s="147"/>
      <c r="CC2" s="147"/>
      <c r="CD2" s="147"/>
      <c r="CE2" s="147"/>
      <c r="CF2" s="147"/>
      <c r="CG2" s="147"/>
      <c r="CH2" s="147"/>
      <c r="CI2" s="147"/>
      <c r="CJ2" s="147"/>
      <c r="CK2" s="147"/>
      <c r="CL2" s="147"/>
      <c r="CM2" s="147"/>
      <c r="CN2" s="147"/>
      <c r="CO2" s="147"/>
      <c r="CP2" s="147"/>
      <c r="CQ2" s="147"/>
      <c r="CR2" s="147"/>
      <c r="CS2" s="147"/>
      <c r="CT2" s="147"/>
      <c r="CU2" s="147"/>
      <c r="CV2" s="147"/>
      <c r="CW2" s="147"/>
      <c r="CX2" s="147"/>
      <c r="CY2" s="147"/>
      <c r="CZ2" s="147"/>
      <c r="DA2" s="147"/>
      <c r="DB2" s="147"/>
      <c r="DC2" s="147"/>
      <c r="DD2" s="147"/>
      <c r="DE2" s="147"/>
      <c r="DF2" s="147"/>
      <c r="DG2" s="147"/>
      <c r="DH2" s="147"/>
      <c r="DI2" s="147"/>
      <c r="DJ2" s="147"/>
      <c r="DK2" s="147"/>
      <c r="DL2" s="147"/>
      <c r="DM2" s="147"/>
      <c r="DN2" s="148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</row>
    <row r="3" spans="1:199" s="13" customFormat="1" ht="18" customHeight="1" x14ac:dyDescent="0.2">
      <c r="A3" s="7"/>
      <c r="B3" s="8"/>
      <c r="C3" s="112"/>
      <c r="D3" s="9"/>
      <c r="E3" s="9"/>
      <c r="F3" s="87"/>
      <c r="G3" s="88"/>
      <c r="H3" s="87"/>
      <c r="I3" s="88"/>
      <c r="J3" s="88"/>
      <c r="K3" s="88"/>
      <c r="L3" s="89"/>
      <c r="M3" s="19" t="e">
        <f>#REF!</f>
        <v>#REF!</v>
      </c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84"/>
      <c r="AM3" s="85"/>
      <c r="AN3" s="85"/>
      <c r="AO3" s="85"/>
      <c r="AP3" s="85"/>
      <c r="AQ3" s="84"/>
      <c r="AR3" s="84"/>
      <c r="AS3" s="84"/>
      <c r="AT3" s="84"/>
      <c r="AU3" s="84"/>
      <c r="AV3" s="103"/>
      <c r="AW3" s="103"/>
      <c r="AX3" s="103"/>
      <c r="AY3" s="104" t="e">
        <f>#REF!</f>
        <v>#REF!</v>
      </c>
      <c r="AZ3" s="103"/>
      <c r="BA3" s="103"/>
      <c r="BB3" s="103"/>
      <c r="BC3" s="85"/>
      <c r="BD3" s="85"/>
      <c r="BE3" s="85"/>
      <c r="BF3" s="85"/>
      <c r="BG3" s="84"/>
      <c r="BH3" s="107"/>
      <c r="BI3" s="98"/>
      <c r="BJ3" s="98"/>
      <c r="BK3" s="98"/>
      <c r="BL3" s="98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6"/>
      <c r="CI3" s="83"/>
      <c r="CJ3" s="10"/>
      <c r="CK3" s="10"/>
      <c r="CL3" s="10"/>
      <c r="CM3" s="10"/>
      <c r="CN3" s="10"/>
      <c r="CO3" s="10"/>
      <c r="CP3" s="11"/>
      <c r="CQ3" s="11"/>
      <c r="CR3" s="11"/>
      <c r="CS3" s="11"/>
      <c r="CT3" s="11"/>
      <c r="CU3" s="11"/>
      <c r="CV3" s="11"/>
      <c r="CW3" s="11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N3" s="14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</row>
    <row r="4" spans="1:199" s="13" customFormat="1" ht="12" customHeight="1" x14ac:dyDescent="0.5">
      <c r="A4" s="7"/>
      <c r="B4" s="8"/>
      <c r="C4" s="113"/>
      <c r="D4" s="15"/>
      <c r="E4" s="15"/>
      <c r="F4" s="87"/>
      <c r="G4" s="88"/>
      <c r="H4" s="87"/>
      <c r="I4" s="88"/>
      <c r="J4" s="88"/>
      <c r="K4" s="88"/>
      <c r="L4" s="89"/>
      <c r="M4" s="19" t="e">
        <f>#REF!</f>
        <v>#REF!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E4" s="18"/>
      <c r="AF4" s="18"/>
      <c r="AG4" s="18"/>
      <c r="AH4" s="18"/>
      <c r="AI4" s="18"/>
      <c r="AJ4" s="18"/>
      <c r="AK4" s="18"/>
      <c r="AM4" s="12"/>
      <c r="AN4" s="12"/>
      <c r="AO4" s="12"/>
      <c r="AP4" s="12"/>
      <c r="AV4" s="18"/>
      <c r="AW4" s="18"/>
      <c r="AX4" s="18"/>
      <c r="AY4" s="19" t="e">
        <f>#REF!</f>
        <v>#REF!</v>
      </c>
      <c r="AZ4" s="18"/>
      <c r="BA4" s="18"/>
      <c r="BB4" s="105"/>
      <c r="BC4" s="12"/>
      <c r="BD4" s="12"/>
      <c r="BE4" s="12"/>
      <c r="BF4" s="12"/>
      <c r="BH4" s="106"/>
      <c r="BI4" s="97"/>
      <c r="BJ4" s="97"/>
      <c r="BK4" s="97"/>
      <c r="BL4" s="97"/>
      <c r="CH4" s="16"/>
      <c r="CI4" s="10"/>
      <c r="CJ4" s="10"/>
      <c r="CK4" s="10"/>
      <c r="CL4" s="10"/>
      <c r="CM4" s="10"/>
      <c r="CN4" s="10"/>
      <c r="CO4" s="10"/>
      <c r="CP4" s="11"/>
      <c r="CQ4" s="11"/>
      <c r="CR4" s="11"/>
      <c r="CS4" s="11"/>
      <c r="CT4" s="11"/>
      <c r="CU4" s="11"/>
      <c r="CV4" s="11"/>
      <c r="CW4" s="11"/>
      <c r="CX4" s="10"/>
      <c r="CY4" s="10"/>
      <c r="CZ4" s="10"/>
      <c r="DA4" s="10"/>
      <c r="DB4" s="10"/>
      <c r="DC4" s="10"/>
      <c r="DD4" s="10"/>
      <c r="DE4" s="10"/>
      <c r="DF4" s="16"/>
      <c r="DG4" s="10"/>
      <c r="DH4" s="10"/>
      <c r="DI4" s="10"/>
      <c r="DN4" s="17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</row>
    <row r="5" spans="1:199" s="24" customFormat="1" ht="12" customHeight="1" thickBot="1" x14ac:dyDescent="0.25">
      <c r="A5" s="2"/>
      <c r="B5" s="20"/>
      <c r="C5" s="21"/>
      <c r="D5" s="22"/>
      <c r="E5" s="22"/>
      <c r="F5" s="90"/>
      <c r="G5" s="91"/>
      <c r="H5" s="90"/>
      <c r="I5" s="91"/>
      <c r="J5" s="91"/>
      <c r="K5" s="91"/>
      <c r="L5" s="92"/>
      <c r="M5" s="99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1"/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102"/>
      <c r="AR5" s="102"/>
      <c r="AS5" s="102"/>
      <c r="AT5" s="102"/>
      <c r="AU5" s="102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2"/>
      <c r="BH5" s="102"/>
      <c r="BI5" s="102"/>
      <c r="BJ5" s="102"/>
      <c r="BK5" s="102"/>
      <c r="BL5" s="102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3"/>
      <c r="CI5" s="23"/>
      <c r="CJ5" s="23"/>
      <c r="CK5" s="23"/>
      <c r="CL5" s="23"/>
      <c r="CM5" s="23"/>
      <c r="CN5" s="23"/>
      <c r="CO5" s="23"/>
      <c r="DF5" s="25"/>
      <c r="DJ5" s="27"/>
      <c r="DK5" s="27"/>
      <c r="DL5" s="27"/>
      <c r="DM5" s="27"/>
      <c r="DN5" s="28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</row>
    <row r="6" spans="1:199" s="31" customFormat="1" ht="18.75" customHeight="1" thickTop="1" x14ac:dyDescent="0.2">
      <c r="A6" s="2"/>
      <c r="B6" s="29" t="s">
        <v>0</v>
      </c>
      <c r="C6" s="30" t="s">
        <v>1</v>
      </c>
      <c r="D6" s="30" t="s">
        <v>15</v>
      </c>
      <c r="E6" s="30" t="s">
        <v>2</v>
      </c>
      <c r="F6" s="145"/>
      <c r="G6" s="145"/>
      <c r="H6" s="145"/>
      <c r="I6" s="145"/>
      <c r="J6" s="145"/>
      <c r="K6" s="145"/>
      <c r="L6" s="144" t="s">
        <v>16</v>
      </c>
      <c r="M6" s="144"/>
      <c r="N6" s="145"/>
      <c r="O6" s="145"/>
      <c r="P6" s="145"/>
      <c r="Q6" s="145"/>
      <c r="R6" s="145"/>
      <c r="S6" s="145"/>
      <c r="T6" s="144" t="s">
        <v>17</v>
      </c>
      <c r="U6" s="144"/>
      <c r="V6" s="145"/>
      <c r="W6" s="145"/>
      <c r="X6" s="145"/>
      <c r="Y6" s="145"/>
      <c r="Z6" s="145"/>
      <c r="AA6" s="145"/>
      <c r="AB6" s="144" t="s">
        <v>18</v>
      </c>
      <c r="AC6" s="144"/>
      <c r="AD6" s="145"/>
      <c r="AE6" s="145"/>
      <c r="AF6" s="145"/>
      <c r="AG6" s="145"/>
      <c r="AH6" s="145"/>
      <c r="AI6" s="145"/>
      <c r="AJ6" s="144" t="s">
        <v>19</v>
      </c>
      <c r="AK6" s="144"/>
      <c r="AL6" s="145"/>
      <c r="AM6" s="145"/>
      <c r="AN6" s="145"/>
      <c r="AO6" s="145"/>
      <c r="AP6" s="145"/>
      <c r="AQ6" s="145"/>
      <c r="AR6" s="144" t="s">
        <v>20</v>
      </c>
      <c r="AS6" s="144"/>
      <c r="AT6" s="145"/>
      <c r="AU6" s="145"/>
      <c r="AV6" s="145"/>
      <c r="AW6" s="145"/>
      <c r="AX6" s="145"/>
      <c r="AY6" s="145"/>
      <c r="AZ6" s="144" t="s">
        <v>21</v>
      </c>
      <c r="BA6" s="144"/>
      <c r="BB6" s="145"/>
      <c r="BC6" s="145"/>
      <c r="BD6" s="145"/>
      <c r="BE6" s="145"/>
      <c r="BF6" s="145"/>
      <c r="BG6" s="145"/>
      <c r="BH6" s="144" t="s">
        <v>22</v>
      </c>
      <c r="BI6" s="144"/>
      <c r="BJ6" s="145"/>
      <c r="BK6" s="145"/>
      <c r="BL6" s="145"/>
      <c r="BM6" s="145"/>
      <c r="BN6" s="145"/>
      <c r="BO6" s="145"/>
      <c r="BP6" s="144" t="s">
        <v>23</v>
      </c>
      <c r="BQ6" s="144"/>
      <c r="BR6" s="145"/>
      <c r="BS6" s="145"/>
      <c r="BT6" s="145"/>
      <c r="BU6" s="145"/>
      <c r="BV6" s="145"/>
      <c r="BW6" s="145"/>
      <c r="BX6" s="144" t="s">
        <v>24</v>
      </c>
      <c r="BY6" s="144"/>
      <c r="BZ6" s="145"/>
      <c r="CA6" s="145"/>
      <c r="CB6" s="145"/>
      <c r="CC6" s="145"/>
      <c r="CD6" s="145"/>
      <c r="CE6" s="145"/>
      <c r="CF6" s="144" t="s">
        <v>25</v>
      </c>
      <c r="CG6" s="144"/>
      <c r="CH6" s="145"/>
      <c r="CI6" s="145"/>
      <c r="CJ6" s="145"/>
      <c r="CK6" s="145"/>
      <c r="CL6" s="145"/>
      <c r="CM6" s="145"/>
      <c r="CN6" s="144" t="s">
        <v>26</v>
      </c>
      <c r="CO6" s="144"/>
      <c r="CP6" s="145"/>
      <c r="CQ6" s="145"/>
      <c r="CR6" s="145"/>
      <c r="CS6" s="145"/>
      <c r="CT6" s="145"/>
      <c r="CU6" s="145"/>
      <c r="CV6" s="144" t="s">
        <v>27</v>
      </c>
      <c r="CW6" s="144"/>
      <c r="CX6" s="145"/>
      <c r="CY6" s="145"/>
      <c r="CZ6" s="145"/>
      <c r="DA6" s="145"/>
      <c r="DB6" s="145"/>
      <c r="DC6" s="145"/>
      <c r="DD6" s="144" t="s">
        <v>28</v>
      </c>
      <c r="DE6" s="144"/>
      <c r="DF6" s="145"/>
      <c r="DG6" s="145"/>
      <c r="DH6" s="145"/>
      <c r="DI6" s="145"/>
      <c r="DJ6" s="145"/>
      <c r="DK6" s="145"/>
      <c r="DL6" s="144" t="s">
        <v>29</v>
      </c>
      <c r="DM6" s="144"/>
      <c r="DN6" s="32" t="s">
        <v>30</v>
      </c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</row>
    <row r="7" spans="1:199" ht="18.75" customHeight="1" thickBot="1" x14ac:dyDescent="0.25">
      <c r="A7" s="2"/>
      <c r="B7" s="33"/>
      <c r="C7" s="34"/>
      <c r="D7" s="34"/>
      <c r="E7" s="34"/>
      <c r="F7" s="35" t="s">
        <v>31</v>
      </c>
      <c r="G7" s="141">
        <v>1</v>
      </c>
      <c r="H7" s="141"/>
      <c r="I7" s="36" t="s">
        <v>32</v>
      </c>
      <c r="J7" s="141">
        <v>30</v>
      </c>
      <c r="K7" s="141"/>
      <c r="L7" s="142" t="s">
        <v>33</v>
      </c>
      <c r="M7" s="142"/>
      <c r="N7" s="35" t="s">
        <v>31</v>
      </c>
      <c r="O7" s="141">
        <v>31</v>
      </c>
      <c r="P7" s="141"/>
      <c r="Q7" s="36" t="s">
        <v>32</v>
      </c>
      <c r="R7" s="141">
        <v>60</v>
      </c>
      <c r="S7" s="141"/>
      <c r="T7" s="142" t="s">
        <v>33</v>
      </c>
      <c r="U7" s="142"/>
      <c r="V7" s="35" t="s">
        <v>31</v>
      </c>
      <c r="W7" s="141">
        <v>61</v>
      </c>
      <c r="X7" s="141"/>
      <c r="Y7" s="36" t="s">
        <v>32</v>
      </c>
      <c r="Z7" s="141">
        <v>90</v>
      </c>
      <c r="AA7" s="141"/>
      <c r="AB7" s="142" t="s">
        <v>33</v>
      </c>
      <c r="AC7" s="142"/>
      <c r="AD7" s="35" t="s">
        <v>31</v>
      </c>
      <c r="AE7" s="141">
        <v>91</v>
      </c>
      <c r="AF7" s="141"/>
      <c r="AG7" s="36" t="s">
        <v>32</v>
      </c>
      <c r="AH7" s="141">
        <v>120</v>
      </c>
      <c r="AI7" s="141"/>
      <c r="AJ7" s="142" t="s">
        <v>33</v>
      </c>
      <c r="AK7" s="142"/>
      <c r="AL7" s="35" t="s">
        <v>31</v>
      </c>
      <c r="AM7" s="141">
        <v>121</v>
      </c>
      <c r="AN7" s="141"/>
      <c r="AO7" s="36" t="s">
        <v>32</v>
      </c>
      <c r="AP7" s="141">
        <v>150</v>
      </c>
      <c r="AQ7" s="141"/>
      <c r="AR7" s="142" t="s">
        <v>33</v>
      </c>
      <c r="AS7" s="142"/>
      <c r="AT7" s="35" t="s">
        <v>31</v>
      </c>
      <c r="AU7" s="141">
        <v>151</v>
      </c>
      <c r="AV7" s="141"/>
      <c r="AW7" s="36" t="s">
        <v>32</v>
      </c>
      <c r="AX7" s="141">
        <v>180</v>
      </c>
      <c r="AY7" s="141"/>
      <c r="AZ7" s="142" t="s">
        <v>33</v>
      </c>
      <c r="BA7" s="142"/>
      <c r="BB7" s="35" t="s">
        <v>31</v>
      </c>
      <c r="BC7" s="141">
        <v>181</v>
      </c>
      <c r="BD7" s="141"/>
      <c r="BE7" s="36" t="s">
        <v>32</v>
      </c>
      <c r="BF7" s="141">
        <v>210</v>
      </c>
      <c r="BG7" s="141"/>
      <c r="BH7" s="142" t="s">
        <v>33</v>
      </c>
      <c r="BI7" s="142"/>
      <c r="BJ7" s="35" t="s">
        <v>31</v>
      </c>
      <c r="BK7" s="141">
        <v>211</v>
      </c>
      <c r="BL7" s="141"/>
      <c r="BM7" s="36" t="s">
        <v>32</v>
      </c>
      <c r="BN7" s="141">
        <v>240</v>
      </c>
      <c r="BO7" s="141"/>
      <c r="BP7" s="142" t="s">
        <v>33</v>
      </c>
      <c r="BQ7" s="142"/>
      <c r="BR7" s="35" t="s">
        <v>31</v>
      </c>
      <c r="BS7" s="141">
        <v>241</v>
      </c>
      <c r="BT7" s="141"/>
      <c r="BU7" s="36" t="s">
        <v>32</v>
      </c>
      <c r="BV7" s="141">
        <v>270</v>
      </c>
      <c r="BW7" s="141"/>
      <c r="BX7" s="142" t="s">
        <v>33</v>
      </c>
      <c r="BY7" s="142"/>
      <c r="BZ7" s="35" t="s">
        <v>31</v>
      </c>
      <c r="CA7" s="141">
        <v>271</v>
      </c>
      <c r="CB7" s="141"/>
      <c r="CC7" s="36" t="s">
        <v>32</v>
      </c>
      <c r="CD7" s="141">
        <v>300</v>
      </c>
      <c r="CE7" s="141"/>
      <c r="CF7" s="142" t="s">
        <v>33</v>
      </c>
      <c r="CG7" s="142"/>
      <c r="CH7" s="35" t="s">
        <v>31</v>
      </c>
      <c r="CI7" s="141">
        <v>301</v>
      </c>
      <c r="CJ7" s="141"/>
      <c r="CK7" s="36" t="s">
        <v>32</v>
      </c>
      <c r="CL7" s="141">
        <v>330</v>
      </c>
      <c r="CM7" s="141"/>
      <c r="CN7" s="142" t="s">
        <v>33</v>
      </c>
      <c r="CO7" s="142"/>
      <c r="CP7" s="35" t="s">
        <v>31</v>
      </c>
      <c r="CQ7" s="141">
        <v>331</v>
      </c>
      <c r="CR7" s="141"/>
      <c r="CS7" s="36" t="s">
        <v>32</v>
      </c>
      <c r="CT7" s="141">
        <v>360</v>
      </c>
      <c r="CU7" s="141"/>
      <c r="CV7" s="142" t="s">
        <v>33</v>
      </c>
      <c r="CW7" s="142"/>
      <c r="CX7" s="35" t="s">
        <v>31</v>
      </c>
      <c r="CY7" s="141">
        <v>361</v>
      </c>
      <c r="CZ7" s="141"/>
      <c r="DA7" s="36" t="s">
        <v>32</v>
      </c>
      <c r="DB7" s="141">
        <v>390</v>
      </c>
      <c r="DC7" s="141"/>
      <c r="DD7" s="142" t="s">
        <v>33</v>
      </c>
      <c r="DE7" s="142"/>
      <c r="DF7" s="35" t="s">
        <v>31</v>
      </c>
      <c r="DG7" s="141">
        <v>391</v>
      </c>
      <c r="DH7" s="141"/>
      <c r="DI7" s="36" t="s">
        <v>32</v>
      </c>
      <c r="DJ7" s="141">
        <v>420</v>
      </c>
      <c r="DK7" s="141"/>
      <c r="DL7" s="142" t="s">
        <v>33</v>
      </c>
      <c r="DM7" s="142"/>
      <c r="DN7" s="37" t="s">
        <v>0</v>
      </c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</row>
    <row r="8" spans="1:199" s="40" customFormat="1" ht="15.75" customHeight="1" x14ac:dyDescent="0.2">
      <c r="A8" s="2"/>
      <c r="B8" s="38" t="s">
        <v>38</v>
      </c>
      <c r="C8" s="108" t="s">
        <v>3</v>
      </c>
      <c r="D8" s="119" t="e">
        <f>DN10/$DN$57</f>
        <v>#DIV/0!</v>
      </c>
      <c r="E8" s="39" t="s">
        <v>14</v>
      </c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143"/>
      <c r="AD8" s="143"/>
      <c r="AE8" s="143"/>
      <c r="AF8" s="143"/>
      <c r="AG8" s="143"/>
      <c r="AH8" s="143"/>
      <c r="AI8" s="143"/>
      <c r="AJ8" s="143"/>
      <c r="AK8" s="143"/>
      <c r="AL8" s="143"/>
      <c r="AM8" s="143"/>
      <c r="AN8" s="143"/>
      <c r="AO8" s="143"/>
      <c r="AP8" s="143"/>
      <c r="AQ8" s="143"/>
      <c r="AR8" s="143"/>
      <c r="AS8" s="143"/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3"/>
      <c r="BE8" s="143"/>
      <c r="BF8" s="143"/>
      <c r="BG8" s="143"/>
      <c r="BH8" s="143"/>
      <c r="BI8" s="143"/>
      <c r="BJ8" s="143"/>
      <c r="BK8" s="143"/>
      <c r="BL8" s="143"/>
      <c r="BM8" s="143"/>
      <c r="BN8" s="143"/>
      <c r="BO8" s="143"/>
      <c r="BP8" s="143"/>
      <c r="BQ8" s="143"/>
      <c r="BR8" s="143"/>
      <c r="BS8" s="143"/>
      <c r="BT8" s="143"/>
      <c r="BU8" s="143"/>
      <c r="BV8" s="143"/>
      <c r="BW8" s="143"/>
      <c r="BX8" s="143"/>
      <c r="BY8" s="143"/>
      <c r="BZ8" s="143"/>
      <c r="CA8" s="143"/>
      <c r="CB8" s="143"/>
      <c r="CC8" s="143"/>
      <c r="CD8" s="143"/>
      <c r="CE8" s="143"/>
      <c r="CF8" s="143"/>
      <c r="CG8" s="143"/>
      <c r="CH8" s="143"/>
      <c r="CI8" s="143"/>
      <c r="CJ8" s="143"/>
      <c r="CK8" s="143"/>
      <c r="CL8" s="143"/>
      <c r="CM8" s="143"/>
      <c r="CN8" s="143"/>
      <c r="CO8" s="143"/>
      <c r="CP8" s="143"/>
      <c r="CQ8" s="143"/>
      <c r="CR8" s="143"/>
      <c r="CS8" s="143"/>
      <c r="CT8" s="143"/>
      <c r="CU8" s="143"/>
      <c r="CV8" s="143"/>
      <c r="CW8" s="143"/>
      <c r="CX8" s="143"/>
      <c r="CY8" s="143"/>
      <c r="CZ8" s="143"/>
      <c r="DA8" s="143"/>
      <c r="DB8" s="143"/>
      <c r="DC8" s="143"/>
      <c r="DD8" s="143"/>
      <c r="DE8" s="143"/>
      <c r="DF8" s="143"/>
      <c r="DG8" s="143"/>
      <c r="DH8" s="143"/>
      <c r="DI8" s="143"/>
      <c r="DJ8" s="143"/>
      <c r="DK8" s="143"/>
      <c r="DL8" s="143"/>
      <c r="DM8" s="143"/>
      <c r="DN8" s="41">
        <f>SUM(F8:DM8)</f>
        <v>0</v>
      </c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</row>
    <row r="9" spans="1:199" s="47" customFormat="1" ht="6.75" customHeight="1" x14ac:dyDescent="0.2">
      <c r="A9" s="149"/>
      <c r="B9" s="42"/>
      <c r="C9" s="43"/>
      <c r="D9" s="44"/>
      <c r="E9" s="45"/>
      <c r="F9" s="46"/>
      <c r="M9" s="48"/>
      <c r="N9" s="46"/>
      <c r="U9" s="48"/>
      <c r="V9" s="46"/>
      <c r="AC9" s="48"/>
      <c r="AD9" s="46"/>
      <c r="AK9" s="48"/>
      <c r="AL9" s="46"/>
      <c r="AS9" s="48"/>
      <c r="AT9" s="46"/>
      <c r="BA9" s="48"/>
      <c r="BB9" s="46"/>
      <c r="BI9" s="48"/>
      <c r="BJ9" s="46"/>
      <c r="BQ9" s="48"/>
      <c r="BR9" s="46"/>
      <c r="BY9" s="48"/>
      <c r="BZ9" s="46"/>
      <c r="CG9" s="48"/>
      <c r="CH9" s="46"/>
      <c r="CO9" s="48"/>
      <c r="CP9" s="46"/>
      <c r="CW9" s="48"/>
      <c r="CX9" s="46"/>
      <c r="DE9" s="48"/>
      <c r="DF9" s="46"/>
      <c r="DM9" s="48"/>
      <c r="DN9" s="62"/>
      <c r="DO9" s="149"/>
      <c r="DP9" s="149"/>
      <c r="DQ9" s="149"/>
      <c r="DR9" s="149"/>
      <c r="DS9" s="149"/>
      <c r="DT9" s="149"/>
      <c r="DU9" s="149"/>
      <c r="DV9" s="149"/>
      <c r="DW9" s="149"/>
      <c r="DX9" s="149"/>
      <c r="DY9" s="149"/>
      <c r="DZ9" s="149"/>
      <c r="EA9" s="149"/>
      <c r="EB9" s="149"/>
      <c r="EC9" s="149"/>
      <c r="ED9" s="149"/>
      <c r="EE9" s="149"/>
      <c r="EF9" s="149"/>
      <c r="EG9" s="149"/>
      <c r="EH9" s="149"/>
      <c r="EI9" s="149"/>
      <c r="EJ9" s="149"/>
      <c r="EK9" s="149"/>
      <c r="EL9" s="149"/>
      <c r="EM9" s="149"/>
      <c r="EN9" s="149"/>
      <c r="EO9" s="149"/>
      <c r="EP9" s="149"/>
      <c r="EQ9" s="149"/>
      <c r="ER9" s="150"/>
      <c r="ES9" s="150"/>
      <c r="ET9" s="150"/>
      <c r="EU9" s="150"/>
      <c r="EV9" s="150"/>
      <c r="EW9" s="150"/>
      <c r="EX9" s="150"/>
      <c r="EY9" s="150"/>
      <c r="EZ9" s="150"/>
      <c r="FA9" s="150"/>
      <c r="FB9" s="150"/>
      <c r="FC9" s="150"/>
      <c r="FD9" s="150"/>
      <c r="FE9" s="150"/>
      <c r="FF9" s="150"/>
      <c r="FG9" s="150"/>
      <c r="FH9" s="150"/>
      <c r="FI9" s="150"/>
      <c r="FJ9" s="150"/>
      <c r="FK9" s="150"/>
      <c r="FL9" s="150"/>
      <c r="FM9" s="150"/>
      <c r="FN9" s="150"/>
      <c r="FO9" s="150"/>
      <c r="FP9" s="150"/>
      <c r="FQ9" s="150"/>
      <c r="FR9" s="150"/>
      <c r="FS9" s="150"/>
      <c r="FT9" s="150"/>
      <c r="FU9" s="150"/>
      <c r="FV9" s="150"/>
      <c r="FW9" s="150"/>
      <c r="FX9" s="150"/>
      <c r="FY9" s="150"/>
      <c r="FZ9" s="150"/>
      <c r="GA9" s="150"/>
      <c r="GB9" s="150"/>
      <c r="GC9" s="150"/>
      <c r="GD9" s="150"/>
      <c r="GE9" s="150"/>
      <c r="GF9" s="150"/>
      <c r="GG9" s="150"/>
      <c r="GH9" s="150"/>
      <c r="GI9" s="150"/>
      <c r="GJ9" s="150"/>
      <c r="GK9" s="150"/>
      <c r="GL9" s="150"/>
      <c r="GM9" s="150"/>
      <c r="GN9" s="150"/>
      <c r="GO9" s="150"/>
      <c r="GP9" s="150"/>
      <c r="GQ9" s="150"/>
    </row>
    <row r="10" spans="1:199" s="53" customFormat="1" ht="15.75" customHeight="1" x14ac:dyDescent="0.2">
      <c r="A10" s="2"/>
      <c r="B10" s="49"/>
      <c r="C10" s="50"/>
      <c r="D10" s="109"/>
      <c r="E10" s="52" t="s">
        <v>4</v>
      </c>
      <c r="F10" s="139">
        <f>ROUND(F8*$DN10/100,2)</f>
        <v>0</v>
      </c>
      <c r="G10" s="139"/>
      <c r="H10" s="139"/>
      <c r="I10" s="139"/>
      <c r="J10" s="139"/>
      <c r="K10" s="139"/>
      <c r="L10" s="139"/>
      <c r="M10" s="139"/>
      <c r="N10" s="139">
        <f>ROUND(N8*$DN10/100,2)</f>
        <v>0</v>
      </c>
      <c r="O10" s="139"/>
      <c r="P10" s="139"/>
      <c r="Q10" s="139"/>
      <c r="R10" s="139"/>
      <c r="S10" s="139"/>
      <c r="T10" s="139"/>
      <c r="U10" s="139"/>
      <c r="V10" s="139">
        <f t="shared" ref="V10" si="0">ROUND(V8*$DN10/100,2)</f>
        <v>0</v>
      </c>
      <c r="W10" s="139"/>
      <c r="X10" s="139"/>
      <c r="Y10" s="139"/>
      <c r="Z10" s="139"/>
      <c r="AA10" s="139"/>
      <c r="AB10" s="139"/>
      <c r="AC10" s="139"/>
      <c r="AD10" s="139">
        <f t="shared" ref="AD10" si="1">ROUND(AD8*$DN10/100,2)</f>
        <v>0</v>
      </c>
      <c r="AE10" s="139"/>
      <c r="AF10" s="139"/>
      <c r="AG10" s="139"/>
      <c r="AH10" s="139"/>
      <c r="AI10" s="139"/>
      <c r="AJ10" s="139"/>
      <c r="AK10" s="139"/>
      <c r="AL10" s="139">
        <f t="shared" ref="AL10" si="2">ROUND(AL8*$DN10/100,2)</f>
        <v>0</v>
      </c>
      <c r="AM10" s="139"/>
      <c r="AN10" s="139"/>
      <c r="AO10" s="139"/>
      <c r="AP10" s="139"/>
      <c r="AQ10" s="139"/>
      <c r="AR10" s="139"/>
      <c r="AS10" s="139"/>
      <c r="AT10" s="139">
        <f t="shared" ref="AT10" si="3">ROUND(AT8*$DN10/100,2)</f>
        <v>0</v>
      </c>
      <c r="AU10" s="139"/>
      <c r="AV10" s="139"/>
      <c r="AW10" s="139"/>
      <c r="AX10" s="139"/>
      <c r="AY10" s="139"/>
      <c r="AZ10" s="139"/>
      <c r="BA10" s="139"/>
      <c r="BB10" s="139">
        <f t="shared" ref="BB10" si="4">ROUND(BB8*$DN10/100,2)</f>
        <v>0</v>
      </c>
      <c r="BC10" s="139"/>
      <c r="BD10" s="139"/>
      <c r="BE10" s="139"/>
      <c r="BF10" s="139"/>
      <c r="BG10" s="139"/>
      <c r="BH10" s="139"/>
      <c r="BI10" s="139"/>
      <c r="BJ10" s="139">
        <f t="shared" ref="BJ10" si="5">ROUND(BJ8*$DN10/100,2)</f>
        <v>0</v>
      </c>
      <c r="BK10" s="139"/>
      <c r="BL10" s="139"/>
      <c r="BM10" s="139"/>
      <c r="BN10" s="139"/>
      <c r="BO10" s="139"/>
      <c r="BP10" s="139"/>
      <c r="BQ10" s="139"/>
      <c r="BR10" s="139">
        <f t="shared" ref="BR10" si="6">ROUND(BR8*$DN10/100,2)</f>
        <v>0</v>
      </c>
      <c r="BS10" s="139"/>
      <c r="BT10" s="139"/>
      <c r="BU10" s="139"/>
      <c r="BV10" s="139"/>
      <c r="BW10" s="139"/>
      <c r="BX10" s="139"/>
      <c r="BY10" s="139"/>
      <c r="BZ10" s="139">
        <f t="shared" ref="BZ10" si="7">ROUND(BZ8*$DN10/100,2)</f>
        <v>0</v>
      </c>
      <c r="CA10" s="139"/>
      <c r="CB10" s="139"/>
      <c r="CC10" s="139"/>
      <c r="CD10" s="139"/>
      <c r="CE10" s="139"/>
      <c r="CF10" s="139"/>
      <c r="CG10" s="139"/>
      <c r="CH10" s="139">
        <f t="shared" ref="CH10" si="8">ROUND(CH8*$DN10/100,2)</f>
        <v>0</v>
      </c>
      <c r="CI10" s="139"/>
      <c r="CJ10" s="139"/>
      <c r="CK10" s="139"/>
      <c r="CL10" s="139"/>
      <c r="CM10" s="139"/>
      <c r="CN10" s="139"/>
      <c r="CO10" s="139"/>
      <c r="CP10" s="139">
        <f t="shared" ref="CP10" si="9">ROUND(CP8*$DN10/100,2)</f>
        <v>0</v>
      </c>
      <c r="CQ10" s="139"/>
      <c r="CR10" s="139"/>
      <c r="CS10" s="139"/>
      <c r="CT10" s="139"/>
      <c r="CU10" s="139"/>
      <c r="CV10" s="139"/>
      <c r="CW10" s="139"/>
      <c r="CX10" s="139">
        <f t="shared" ref="CX10" si="10">ROUND(CX8*$DN10/100,2)</f>
        <v>0</v>
      </c>
      <c r="CY10" s="139"/>
      <c r="CZ10" s="139"/>
      <c r="DA10" s="139"/>
      <c r="DB10" s="139"/>
      <c r="DC10" s="139"/>
      <c r="DD10" s="139"/>
      <c r="DE10" s="139"/>
      <c r="DF10" s="139">
        <f>ROUND(DF8*$DN10/100,2)-0.02</f>
        <v>-0.02</v>
      </c>
      <c r="DG10" s="139"/>
      <c r="DH10" s="139"/>
      <c r="DI10" s="139"/>
      <c r="DJ10" s="139"/>
      <c r="DK10" s="139"/>
      <c r="DL10" s="139"/>
      <c r="DM10" s="139"/>
      <c r="DN10" s="54"/>
      <c r="DO10" s="2"/>
      <c r="DP10" s="2">
        <f>SUM(F10:DM10)</f>
        <v>-0.02</v>
      </c>
      <c r="DQ10" s="2">
        <f>DP10-DN10</f>
        <v>-0.02</v>
      </c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</row>
    <row r="11" spans="1:199" s="58" customFormat="1" ht="15.75" customHeight="1" x14ac:dyDescent="0.2">
      <c r="A11" s="2"/>
      <c r="B11" s="55" t="s">
        <v>39</v>
      </c>
      <c r="C11" s="63" t="s">
        <v>5</v>
      </c>
      <c r="D11" s="118" t="e">
        <f>DN13/$DN$57</f>
        <v>#DIV/0!</v>
      </c>
      <c r="E11" s="57" t="s">
        <v>14</v>
      </c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0"/>
      <c r="BK11" s="140"/>
      <c r="BL11" s="140"/>
      <c r="BM11" s="140"/>
      <c r="BN11" s="140"/>
      <c r="BO11" s="140"/>
      <c r="BP11" s="140"/>
      <c r="BQ11" s="140"/>
      <c r="BR11" s="140"/>
      <c r="BS11" s="140"/>
      <c r="BT11" s="140"/>
      <c r="BU11" s="140"/>
      <c r="BV11" s="140"/>
      <c r="BW11" s="140"/>
      <c r="BX11" s="140"/>
      <c r="BY11" s="140"/>
      <c r="BZ11" s="140"/>
      <c r="CA11" s="140"/>
      <c r="CB11" s="140"/>
      <c r="CC11" s="140"/>
      <c r="CD11" s="140"/>
      <c r="CE11" s="140"/>
      <c r="CF11" s="140"/>
      <c r="CG11" s="140"/>
      <c r="CH11" s="140"/>
      <c r="CI11" s="140"/>
      <c r="CJ11" s="140"/>
      <c r="CK11" s="140"/>
      <c r="CL11" s="140"/>
      <c r="CM11" s="140"/>
      <c r="CN11" s="140"/>
      <c r="CO11" s="140"/>
      <c r="CP11" s="140"/>
      <c r="CQ11" s="140"/>
      <c r="CR11" s="140"/>
      <c r="CS11" s="140"/>
      <c r="CT11" s="140"/>
      <c r="CU11" s="140"/>
      <c r="CV11" s="140"/>
      <c r="CW11" s="140"/>
      <c r="CX11" s="140"/>
      <c r="CY11" s="140"/>
      <c r="CZ11" s="140"/>
      <c r="DA11" s="140"/>
      <c r="DB11" s="140"/>
      <c r="DC11" s="140"/>
      <c r="DD11" s="140"/>
      <c r="DE11" s="140"/>
      <c r="DF11" s="140"/>
      <c r="DG11" s="140"/>
      <c r="DH11" s="140"/>
      <c r="DI11" s="140"/>
      <c r="DJ11" s="140"/>
      <c r="DK11" s="140"/>
      <c r="DL11" s="140"/>
      <c r="DM11" s="140"/>
      <c r="DN11" s="59">
        <f>SUM(F11:DM11)</f>
        <v>0</v>
      </c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</row>
    <row r="12" spans="1:199" s="47" customFormat="1" ht="6.75" customHeight="1" x14ac:dyDescent="0.2">
      <c r="A12" s="149"/>
      <c r="B12" s="60"/>
      <c r="C12" s="61"/>
      <c r="D12" s="44"/>
      <c r="E12" s="45"/>
      <c r="F12" s="46"/>
      <c r="M12" s="48"/>
      <c r="N12" s="46"/>
      <c r="U12" s="48"/>
      <c r="V12" s="46"/>
      <c r="AC12" s="48"/>
      <c r="AD12" s="46"/>
      <c r="AK12" s="48"/>
      <c r="AL12" s="46"/>
      <c r="AS12" s="48"/>
      <c r="AT12" s="46"/>
      <c r="BA12" s="48"/>
      <c r="BB12" s="46"/>
      <c r="BI12" s="48"/>
      <c r="BJ12" s="46"/>
      <c r="BQ12" s="48"/>
      <c r="BR12" s="46"/>
      <c r="BY12" s="48"/>
      <c r="BZ12" s="46"/>
      <c r="CG12" s="48"/>
      <c r="CH12" s="46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6"/>
      <c r="DM12" s="48"/>
      <c r="DN12" s="62"/>
      <c r="DO12" s="149"/>
      <c r="DP12" s="149"/>
      <c r="DQ12" s="149"/>
      <c r="DR12" s="149"/>
      <c r="DS12" s="149"/>
      <c r="DT12" s="149"/>
      <c r="DU12" s="149"/>
      <c r="DV12" s="149"/>
      <c r="DW12" s="149"/>
      <c r="DX12" s="149"/>
      <c r="DY12" s="149"/>
      <c r="DZ12" s="149"/>
      <c r="EA12" s="149"/>
      <c r="EB12" s="149"/>
      <c r="EC12" s="149"/>
      <c r="ED12" s="149"/>
      <c r="EE12" s="149"/>
      <c r="EF12" s="149"/>
      <c r="EG12" s="149"/>
      <c r="EH12" s="149"/>
      <c r="EI12" s="149"/>
      <c r="EJ12" s="149"/>
      <c r="EK12" s="149"/>
      <c r="EL12" s="149"/>
      <c r="EM12" s="149"/>
      <c r="EN12" s="149"/>
      <c r="EO12" s="149"/>
      <c r="EP12" s="149"/>
      <c r="EQ12" s="149"/>
      <c r="ER12" s="150"/>
      <c r="ES12" s="150"/>
      <c r="ET12" s="150"/>
      <c r="EU12" s="150"/>
      <c r="EV12" s="150"/>
      <c r="EW12" s="150"/>
      <c r="EX12" s="150"/>
      <c r="EY12" s="150"/>
      <c r="EZ12" s="150"/>
      <c r="FA12" s="150"/>
      <c r="FB12" s="150"/>
      <c r="FC12" s="150"/>
      <c r="FD12" s="150"/>
      <c r="FE12" s="150"/>
      <c r="FF12" s="150"/>
      <c r="FG12" s="150"/>
      <c r="FH12" s="150"/>
      <c r="FI12" s="150"/>
      <c r="FJ12" s="150"/>
      <c r="FK12" s="150"/>
      <c r="FL12" s="150"/>
      <c r="FM12" s="150"/>
      <c r="FN12" s="150"/>
      <c r="FO12" s="150"/>
      <c r="FP12" s="150"/>
      <c r="FQ12" s="150"/>
      <c r="FR12" s="150"/>
      <c r="FS12" s="150"/>
      <c r="FT12" s="150"/>
      <c r="FU12" s="150"/>
      <c r="FV12" s="150"/>
      <c r="FW12" s="150"/>
      <c r="FX12" s="150"/>
      <c r="FY12" s="150"/>
      <c r="FZ12" s="150"/>
      <c r="GA12" s="150"/>
      <c r="GB12" s="150"/>
      <c r="GC12" s="150"/>
      <c r="GD12" s="150"/>
      <c r="GE12" s="150"/>
      <c r="GF12" s="150"/>
      <c r="GG12" s="150"/>
      <c r="GH12" s="150"/>
      <c r="GI12" s="150"/>
      <c r="GJ12" s="150"/>
      <c r="GK12" s="150"/>
      <c r="GL12" s="150"/>
      <c r="GM12" s="150"/>
      <c r="GN12" s="150"/>
      <c r="GO12" s="150"/>
      <c r="GP12" s="150"/>
      <c r="GQ12" s="150"/>
    </row>
    <row r="13" spans="1:199" s="53" customFormat="1" ht="15.75" customHeight="1" x14ac:dyDescent="0.2">
      <c r="A13" s="2"/>
      <c r="B13" s="49"/>
      <c r="C13" s="50"/>
      <c r="D13" s="109"/>
      <c r="E13" s="52" t="s">
        <v>4</v>
      </c>
      <c r="F13" s="139">
        <f t="shared" ref="F13" si="11">ROUND(F11*$DN13/100,2)</f>
        <v>0</v>
      </c>
      <c r="G13" s="139"/>
      <c r="H13" s="139"/>
      <c r="I13" s="139"/>
      <c r="J13" s="139"/>
      <c r="K13" s="139"/>
      <c r="L13" s="139"/>
      <c r="M13" s="139"/>
      <c r="N13" s="139">
        <f t="shared" ref="N13" si="12">ROUND(N11*$DN13/100,2)</f>
        <v>0</v>
      </c>
      <c r="O13" s="139"/>
      <c r="P13" s="139"/>
      <c r="Q13" s="139"/>
      <c r="R13" s="139"/>
      <c r="S13" s="139"/>
      <c r="T13" s="139"/>
      <c r="U13" s="139"/>
      <c r="V13" s="139">
        <f t="shared" ref="V13" si="13">ROUND(V11*$DN13/100,2)</f>
        <v>0</v>
      </c>
      <c r="W13" s="139"/>
      <c r="X13" s="139"/>
      <c r="Y13" s="139"/>
      <c r="Z13" s="139"/>
      <c r="AA13" s="139"/>
      <c r="AB13" s="139"/>
      <c r="AC13" s="139"/>
      <c r="AD13" s="139">
        <f t="shared" ref="AD13" si="14">ROUND(AD11*$DN13/100,2)</f>
        <v>0</v>
      </c>
      <c r="AE13" s="139"/>
      <c r="AF13" s="139"/>
      <c r="AG13" s="139"/>
      <c r="AH13" s="139"/>
      <c r="AI13" s="139"/>
      <c r="AJ13" s="139"/>
      <c r="AK13" s="139"/>
      <c r="AL13" s="139">
        <f t="shared" ref="AL13" si="15">ROUND(AL11*$DN13/100,2)</f>
        <v>0</v>
      </c>
      <c r="AM13" s="139"/>
      <c r="AN13" s="139"/>
      <c r="AO13" s="139"/>
      <c r="AP13" s="139"/>
      <c r="AQ13" s="139"/>
      <c r="AR13" s="139"/>
      <c r="AS13" s="139"/>
      <c r="AT13" s="139">
        <f t="shared" ref="AT13" si="16">ROUND(AT11*$DN13/100,2)</f>
        <v>0</v>
      </c>
      <c r="AU13" s="139"/>
      <c r="AV13" s="139"/>
      <c r="AW13" s="139"/>
      <c r="AX13" s="139"/>
      <c r="AY13" s="139"/>
      <c r="AZ13" s="139"/>
      <c r="BA13" s="139"/>
      <c r="BB13" s="139">
        <f t="shared" ref="BB13" si="17">ROUND(BB11*$DN13/100,2)</f>
        <v>0</v>
      </c>
      <c r="BC13" s="139"/>
      <c r="BD13" s="139"/>
      <c r="BE13" s="139"/>
      <c r="BF13" s="139"/>
      <c r="BG13" s="139"/>
      <c r="BH13" s="139"/>
      <c r="BI13" s="139"/>
      <c r="BJ13" s="139">
        <f t="shared" ref="BJ13" si="18">ROUND(BJ11*$DN13/100,2)</f>
        <v>0</v>
      </c>
      <c r="BK13" s="139"/>
      <c r="BL13" s="139"/>
      <c r="BM13" s="139"/>
      <c r="BN13" s="139"/>
      <c r="BO13" s="139"/>
      <c r="BP13" s="139"/>
      <c r="BQ13" s="139"/>
      <c r="BR13" s="139">
        <f t="shared" ref="BR13" si="19">ROUND(BR11*$DN13/100,2)</f>
        <v>0</v>
      </c>
      <c r="BS13" s="139"/>
      <c r="BT13" s="139"/>
      <c r="BU13" s="139"/>
      <c r="BV13" s="139"/>
      <c r="BW13" s="139"/>
      <c r="BX13" s="139"/>
      <c r="BY13" s="139"/>
      <c r="BZ13" s="139">
        <f t="shared" ref="BZ13" si="20">ROUND(BZ11*$DN13/100,2)</f>
        <v>0</v>
      </c>
      <c r="CA13" s="139"/>
      <c r="CB13" s="139"/>
      <c r="CC13" s="139"/>
      <c r="CD13" s="139"/>
      <c r="CE13" s="139"/>
      <c r="CF13" s="139"/>
      <c r="CG13" s="139"/>
      <c r="CH13" s="139">
        <f>ROUND(CH11*$DN13/100,2)+0.02</f>
        <v>0.02</v>
      </c>
      <c r="CI13" s="139"/>
      <c r="CJ13" s="139"/>
      <c r="CK13" s="139"/>
      <c r="CL13" s="139"/>
      <c r="CM13" s="139"/>
      <c r="CN13" s="139"/>
      <c r="CO13" s="139"/>
      <c r="CP13" s="139">
        <f t="shared" ref="CP13" si="21">ROUND(CP11*$DN13/100,2)</f>
        <v>0</v>
      </c>
      <c r="CQ13" s="139"/>
      <c r="CR13" s="139"/>
      <c r="CS13" s="139"/>
      <c r="CT13" s="139"/>
      <c r="CU13" s="139"/>
      <c r="CV13" s="139"/>
      <c r="CW13" s="139"/>
      <c r="CX13" s="139">
        <f t="shared" ref="CX13" si="22">ROUND(CX11*$DN13/100,2)</f>
        <v>0</v>
      </c>
      <c r="CY13" s="139"/>
      <c r="CZ13" s="139"/>
      <c r="DA13" s="139"/>
      <c r="DB13" s="139"/>
      <c r="DC13" s="139"/>
      <c r="DD13" s="139"/>
      <c r="DE13" s="139"/>
      <c r="DF13" s="139">
        <f t="shared" ref="DF13" si="23">ROUND(DF11*$DN13/100,2)</f>
        <v>0</v>
      </c>
      <c r="DG13" s="139"/>
      <c r="DH13" s="139"/>
      <c r="DI13" s="139"/>
      <c r="DJ13" s="139"/>
      <c r="DK13" s="139"/>
      <c r="DL13" s="139"/>
      <c r="DM13" s="139"/>
      <c r="DN13" s="54"/>
      <c r="DO13" s="2"/>
      <c r="DP13" s="2">
        <f>SUM(F13:DM13)</f>
        <v>0.02</v>
      </c>
      <c r="DQ13" s="2">
        <f>DP13-DN13</f>
        <v>0.02</v>
      </c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</row>
    <row r="14" spans="1:199" s="58" customFormat="1" ht="15.75" customHeight="1" x14ac:dyDescent="0.2">
      <c r="A14" s="2"/>
      <c r="B14" s="55" t="s">
        <v>40</v>
      </c>
      <c r="C14" s="63" t="s">
        <v>6</v>
      </c>
      <c r="D14" s="118" t="e">
        <f>DN16/$DN$57</f>
        <v>#DIV/0!</v>
      </c>
      <c r="E14" s="57" t="s">
        <v>14</v>
      </c>
      <c r="F14" s="133"/>
      <c r="G14" s="134"/>
      <c r="H14" s="134"/>
      <c r="I14" s="134"/>
      <c r="J14" s="134"/>
      <c r="K14" s="134"/>
      <c r="L14" s="134"/>
      <c r="M14" s="135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  <c r="BH14" s="140"/>
      <c r="BI14" s="140"/>
      <c r="BJ14" s="140"/>
      <c r="BK14" s="140"/>
      <c r="BL14" s="140"/>
      <c r="BM14" s="140"/>
      <c r="BN14" s="140"/>
      <c r="BO14" s="140"/>
      <c r="BP14" s="140"/>
      <c r="BQ14" s="140"/>
      <c r="BR14" s="140"/>
      <c r="BS14" s="140"/>
      <c r="BT14" s="140"/>
      <c r="BU14" s="140"/>
      <c r="BV14" s="140"/>
      <c r="BW14" s="140"/>
      <c r="BX14" s="140"/>
      <c r="BY14" s="140"/>
      <c r="BZ14" s="140"/>
      <c r="CA14" s="140"/>
      <c r="CB14" s="140"/>
      <c r="CC14" s="140"/>
      <c r="CD14" s="140"/>
      <c r="CE14" s="140"/>
      <c r="CF14" s="140"/>
      <c r="CG14" s="140"/>
      <c r="CH14" s="140"/>
      <c r="CI14" s="140"/>
      <c r="CJ14" s="140"/>
      <c r="CK14" s="140"/>
      <c r="CL14" s="140"/>
      <c r="CM14" s="140"/>
      <c r="CN14" s="140"/>
      <c r="CO14" s="140"/>
      <c r="CP14" s="140"/>
      <c r="CQ14" s="140"/>
      <c r="CR14" s="140"/>
      <c r="CS14" s="140"/>
      <c r="CT14" s="140"/>
      <c r="CU14" s="140"/>
      <c r="CV14" s="140"/>
      <c r="CW14" s="140"/>
      <c r="CX14" s="140"/>
      <c r="CY14" s="140"/>
      <c r="CZ14" s="140"/>
      <c r="DA14" s="140"/>
      <c r="DB14" s="140"/>
      <c r="DC14" s="140"/>
      <c r="DD14" s="140"/>
      <c r="DE14" s="140"/>
      <c r="DF14" s="140"/>
      <c r="DG14" s="140"/>
      <c r="DH14" s="140"/>
      <c r="DI14" s="140"/>
      <c r="DJ14" s="140"/>
      <c r="DK14" s="140"/>
      <c r="DL14" s="140"/>
      <c r="DM14" s="140"/>
      <c r="DN14" s="59">
        <f>SUM(F14:DM14)</f>
        <v>0</v>
      </c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</row>
    <row r="15" spans="1:199" s="47" customFormat="1" ht="6.75" customHeight="1" x14ac:dyDescent="0.2">
      <c r="A15" s="149"/>
      <c r="B15" s="60"/>
      <c r="C15" s="61"/>
      <c r="D15" s="44"/>
      <c r="E15" s="45"/>
      <c r="F15" s="46"/>
      <c r="M15" s="48"/>
      <c r="N15" s="46"/>
      <c r="S15" s="46"/>
      <c r="T15" s="46"/>
      <c r="U15" s="46"/>
      <c r="V15" s="46"/>
      <c r="AC15" s="48"/>
      <c r="AD15" s="46"/>
      <c r="AK15" s="48"/>
      <c r="AL15" s="46"/>
      <c r="AS15" s="48"/>
      <c r="AT15" s="46"/>
      <c r="BA15" s="48"/>
      <c r="BB15" s="46"/>
      <c r="BI15" s="48"/>
      <c r="BJ15" s="46"/>
      <c r="BQ15" s="48"/>
      <c r="BR15" s="46"/>
      <c r="BY15" s="48"/>
      <c r="BZ15" s="46"/>
      <c r="CG15" s="48"/>
      <c r="CH15" s="46"/>
      <c r="CO15" s="48"/>
      <c r="CP15" s="46"/>
      <c r="CW15" s="48"/>
      <c r="CX15" s="46"/>
      <c r="DE15" s="48"/>
      <c r="DF15" s="46"/>
      <c r="DN15" s="62"/>
      <c r="DO15" s="149"/>
      <c r="DP15" s="149"/>
      <c r="DQ15" s="149"/>
      <c r="DR15" s="149"/>
      <c r="DS15" s="149"/>
      <c r="DT15" s="149"/>
      <c r="DU15" s="149"/>
      <c r="DV15" s="149"/>
      <c r="DW15" s="149"/>
      <c r="DX15" s="149"/>
      <c r="DY15" s="149"/>
      <c r="DZ15" s="149"/>
      <c r="EA15" s="149"/>
      <c r="EB15" s="149"/>
      <c r="EC15" s="149"/>
      <c r="ED15" s="149"/>
      <c r="EE15" s="149"/>
      <c r="EF15" s="149"/>
      <c r="EG15" s="149"/>
      <c r="EH15" s="149"/>
      <c r="EI15" s="149"/>
      <c r="EJ15" s="149"/>
      <c r="EK15" s="149"/>
      <c r="EL15" s="149"/>
      <c r="EM15" s="149"/>
      <c r="EN15" s="149"/>
      <c r="EO15" s="149"/>
      <c r="EP15" s="149"/>
      <c r="EQ15" s="149"/>
      <c r="ER15" s="150"/>
      <c r="ES15" s="150"/>
      <c r="ET15" s="150"/>
      <c r="EU15" s="150"/>
      <c r="EV15" s="150"/>
      <c r="EW15" s="150"/>
      <c r="EX15" s="150"/>
      <c r="EY15" s="150"/>
      <c r="EZ15" s="150"/>
      <c r="FA15" s="150"/>
      <c r="FB15" s="150"/>
      <c r="FC15" s="150"/>
      <c r="FD15" s="150"/>
      <c r="FE15" s="150"/>
      <c r="FF15" s="150"/>
      <c r="FG15" s="150"/>
      <c r="FH15" s="150"/>
      <c r="FI15" s="150"/>
      <c r="FJ15" s="150"/>
      <c r="FK15" s="150"/>
      <c r="FL15" s="150"/>
      <c r="FM15" s="150"/>
      <c r="FN15" s="150"/>
      <c r="FO15" s="150"/>
      <c r="FP15" s="150"/>
      <c r="FQ15" s="150"/>
      <c r="FR15" s="150"/>
      <c r="FS15" s="150"/>
      <c r="FT15" s="150"/>
      <c r="FU15" s="150"/>
      <c r="FV15" s="150"/>
      <c r="FW15" s="150"/>
      <c r="FX15" s="150"/>
      <c r="FY15" s="150"/>
      <c r="FZ15" s="150"/>
      <c r="GA15" s="150"/>
      <c r="GB15" s="150"/>
      <c r="GC15" s="150"/>
      <c r="GD15" s="150"/>
      <c r="GE15" s="150"/>
      <c r="GF15" s="150"/>
      <c r="GG15" s="150"/>
      <c r="GH15" s="150"/>
      <c r="GI15" s="150"/>
      <c r="GJ15" s="150"/>
      <c r="GK15" s="150"/>
      <c r="GL15" s="150"/>
      <c r="GM15" s="150"/>
      <c r="GN15" s="150"/>
      <c r="GO15" s="150"/>
      <c r="GP15" s="150"/>
      <c r="GQ15" s="150"/>
    </row>
    <row r="16" spans="1:199" s="53" customFormat="1" ht="15.75" customHeight="1" x14ac:dyDescent="0.2">
      <c r="A16" s="2"/>
      <c r="B16" s="49"/>
      <c r="C16" s="50"/>
      <c r="D16" s="109"/>
      <c r="E16" s="52" t="s">
        <v>4</v>
      </c>
      <c r="F16" s="139">
        <f t="shared" ref="F16" si="24">ROUND(F14*$DN16/100,2)</f>
        <v>0</v>
      </c>
      <c r="G16" s="139"/>
      <c r="H16" s="139"/>
      <c r="I16" s="139"/>
      <c r="J16" s="139"/>
      <c r="K16" s="139"/>
      <c r="L16" s="139"/>
      <c r="M16" s="139"/>
      <c r="N16" s="139">
        <f t="shared" ref="N16" si="25">ROUND(N14*$DN16/100,2)</f>
        <v>0</v>
      </c>
      <c r="O16" s="139"/>
      <c r="P16" s="139"/>
      <c r="Q16" s="139"/>
      <c r="R16" s="139"/>
      <c r="S16" s="139"/>
      <c r="T16" s="139"/>
      <c r="U16" s="139"/>
      <c r="V16" s="139">
        <f t="shared" ref="V16" si="26">ROUND(V14*$DN16/100,2)</f>
        <v>0</v>
      </c>
      <c r="W16" s="139"/>
      <c r="X16" s="139"/>
      <c r="Y16" s="139"/>
      <c r="Z16" s="139"/>
      <c r="AA16" s="139"/>
      <c r="AB16" s="139"/>
      <c r="AC16" s="139"/>
      <c r="AD16" s="139">
        <f t="shared" ref="AD16" si="27">ROUND(AD14*$DN16/100,2)</f>
        <v>0</v>
      </c>
      <c r="AE16" s="139"/>
      <c r="AF16" s="139"/>
      <c r="AG16" s="139"/>
      <c r="AH16" s="139"/>
      <c r="AI16" s="139"/>
      <c r="AJ16" s="139"/>
      <c r="AK16" s="139"/>
      <c r="AL16" s="139">
        <f t="shared" ref="AL16" si="28">ROUND(AL14*$DN16/100,2)</f>
        <v>0</v>
      </c>
      <c r="AM16" s="139"/>
      <c r="AN16" s="139"/>
      <c r="AO16" s="139"/>
      <c r="AP16" s="139"/>
      <c r="AQ16" s="139"/>
      <c r="AR16" s="139"/>
      <c r="AS16" s="139"/>
      <c r="AT16" s="139">
        <f t="shared" ref="AT16" si="29">ROUND(AT14*$DN16/100,2)</f>
        <v>0</v>
      </c>
      <c r="AU16" s="139"/>
      <c r="AV16" s="139"/>
      <c r="AW16" s="139"/>
      <c r="AX16" s="139"/>
      <c r="AY16" s="139"/>
      <c r="AZ16" s="139"/>
      <c r="BA16" s="139"/>
      <c r="BB16" s="139">
        <f t="shared" ref="BB16" si="30">ROUND(BB14*$DN16/100,2)</f>
        <v>0</v>
      </c>
      <c r="BC16" s="139"/>
      <c r="BD16" s="139"/>
      <c r="BE16" s="139"/>
      <c r="BF16" s="139"/>
      <c r="BG16" s="139"/>
      <c r="BH16" s="139"/>
      <c r="BI16" s="139"/>
      <c r="BJ16" s="139">
        <f t="shared" ref="BJ16" si="31">ROUND(BJ14*$DN16/100,2)</f>
        <v>0</v>
      </c>
      <c r="BK16" s="139"/>
      <c r="BL16" s="139"/>
      <c r="BM16" s="139"/>
      <c r="BN16" s="139"/>
      <c r="BO16" s="139"/>
      <c r="BP16" s="139"/>
      <c r="BQ16" s="139"/>
      <c r="BR16" s="139">
        <f t="shared" ref="BR16" si="32">ROUND(BR14*$DN16/100,2)</f>
        <v>0</v>
      </c>
      <c r="BS16" s="139"/>
      <c r="BT16" s="139"/>
      <c r="BU16" s="139"/>
      <c r="BV16" s="139"/>
      <c r="BW16" s="139"/>
      <c r="BX16" s="139"/>
      <c r="BY16" s="139"/>
      <c r="BZ16" s="139">
        <f t="shared" ref="BZ16" si="33">ROUND(BZ14*$DN16/100,2)</f>
        <v>0</v>
      </c>
      <c r="CA16" s="139"/>
      <c r="CB16" s="139"/>
      <c r="CC16" s="139"/>
      <c r="CD16" s="139"/>
      <c r="CE16" s="139"/>
      <c r="CF16" s="139"/>
      <c r="CG16" s="139"/>
      <c r="CH16" s="139">
        <f t="shared" ref="CH16" si="34">ROUND(CH14*$DN16/100,2)</f>
        <v>0</v>
      </c>
      <c r="CI16" s="139"/>
      <c r="CJ16" s="139"/>
      <c r="CK16" s="139"/>
      <c r="CL16" s="139"/>
      <c r="CM16" s="139"/>
      <c r="CN16" s="139"/>
      <c r="CO16" s="139"/>
      <c r="CP16" s="139">
        <f t="shared" ref="CP16" si="35">ROUND(CP14*$DN16/100,2)</f>
        <v>0</v>
      </c>
      <c r="CQ16" s="139"/>
      <c r="CR16" s="139"/>
      <c r="CS16" s="139"/>
      <c r="CT16" s="139"/>
      <c r="CU16" s="139"/>
      <c r="CV16" s="139"/>
      <c r="CW16" s="139"/>
      <c r="CX16" s="139">
        <f t="shared" ref="CX16" si="36">ROUND(CX14*$DN16/100,2)</f>
        <v>0</v>
      </c>
      <c r="CY16" s="139"/>
      <c r="CZ16" s="139"/>
      <c r="DA16" s="139"/>
      <c r="DB16" s="139"/>
      <c r="DC16" s="139"/>
      <c r="DD16" s="139"/>
      <c r="DE16" s="139"/>
      <c r="DF16" s="139">
        <f>ROUND(DF14*$DN16/100,2)-0.02</f>
        <v>-0.02</v>
      </c>
      <c r="DG16" s="139"/>
      <c r="DH16" s="139"/>
      <c r="DI16" s="139"/>
      <c r="DJ16" s="139"/>
      <c r="DK16" s="139"/>
      <c r="DL16" s="139"/>
      <c r="DM16" s="139"/>
      <c r="DN16" s="54"/>
      <c r="DO16" s="2"/>
      <c r="DP16" s="2">
        <f>SUM(F16:DM16)</f>
        <v>-0.02</v>
      </c>
      <c r="DQ16" s="2">
        <f>DP16-DN16</f>
        <v>-0.02</v>
      </c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</row>
    <row r="17" spans="1:199" s="58" customFormat="1" ht="15" customHeight="1" x14ac:dyDescent="0.2">
      <c r="A17" s="2"/>
      <c r="B17" s="55" t="s">
        <v>41</v>
      </c>
      <c r="C17" s="63" t="s">
        <v>7</v>
      </c>
      <c r="D17" s="118" t="e">
        <f>DN19/$DN$57</f>
        <v>#DIV/0!</v>
      </c>
      <c r="E17" s="57" t="s">
        <v>14</v>
      </c>
      <c r="F17" s="133"/>
      <c r="G17" s="134"/>
      <c r="H17" s="134"/>
      <c r="I17" s="134"/>
      <c r="J17" s="134"/>
      <c r="K17" s="134"/>
      <c r="L17" s="134"/>
      <c r="M17" s="135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140"/>
      <c r="BH17" s="140"/>
      <c r="BI17" s="140"/>
      <c r="BJ17" s="140"/>
      <c r="BK17" s="140"/>
      <c r="BL17" s="140"/>
      <c r="BM17" s="140"/>
      <c r="BN17" s="140"/>
      <c r="BO17" s="140"/>
      <c r="BP17" s="140"/>
      <c r="BQ17" s="140"/>
      <c r="BR17" s="140"/>
      <c r="BS17" s="140"/>
      <c r="BT17" s="140"/>
      <c r="BU17" s="140"/>
      <c r="BV17" s="140"/>
      <c r="BW17" s="140"/>
      <c r="BX17" s="140"/>
      <c r="BY17" s="140"/>
      <c r="BZ17" s="140"/>
      <c r="CA17" s="140"/>
      <c r="CB17" s="140"/>
      <c r="CC17" s="140"/>
      <c r="CD17" s="140"/>
      <c r="CE17" s="140"/>
      <c r="CF17" s="140"/>
      <c r="CG17" s="140"/>
      <c r="CH17" s="140"/>
      <c r="CI17" s="140"/>
      <c r="CJ17" s="140"/>
      <c r="CK17" s="140"/>
      <c r="CL17" s="140"/>
      <c r="CM17" s="140"/>
      <c r="CN17" s="140"/>
      <c r="CO17" s="140"/>
      <c r="CP17" s="140"/>
      <c r="CQ17" s="140"/>
      <c r="CR17" s="140"/>
      <c r="CS17" s="140"/>
      <c r="CT17" s="140"/>
      <c r="CU17" s="140"/>
      <c r="CV17" s="140"/>
      <c r="CW17" s="140"/>
      <c r="CX17" s="140"/>
      <c r="CY17" s="140"/>
      <c r="CZ17" s="140"/>
      <c r="DA17" s="140"/>
      <c r="DB17" s="140"/>
      <c r="DC17" s="140"/>
      <c r="DD17" s="140"/>
      <c r="DE17" s="140"/>
      <c r="DF17" s="140"/>
      <c r="DG17" s="140"/>
      <c r="DH17" s="140"/>
      <c r="DI17" s="140"/>
      <c r="DJ17" s="140"/>
      <c r="DK17" s="140"/>
      <c r="DL17" s="140"/>
      <c r="DM17" s="140"/>
      <c r="DN17" s="59">
        <f>SUM(F17:DM17)</f>
        <v>0</v>
      </c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</row>
    <row r="18" spans="1:199" s="47" customFormat="1" ht="6.75" customHeight="1" x14ac:dyDescent="0.2">
      <c r="A18" s="149"/>
      <c r="B18" s="60"/>
      <c r="C18" s="61"/>
      <c r="D18" s="44"/>
      <c r="E18" s="45"/>
      <c r="F18" s="46"/>
      <c r="M18" s="48"/>
      <c r="N18" s="46"/>
      <c r="U18" s="48"/>
      <c r="V18" s="46"/>
      <c r="AC18" s="48"/>
      <c r="AD18" s="46"/>
      <c r="AK18" s="48"/>
      <c r="AL18" s="46"/>
      <c r="AS18" s="48"/>
      <c r="AT18" s="46"/>
      <c r="BA18" s="48"/>
      <c r="BB18" s="46"/>
      <c r="BI18" s="48"/>
      <c r="BJ18" s="46"/>
      <c r="BQ18" s="48"/>
      <c r="BR18" s="46"/>
      <c r="BY18" s="48"/>
      <c r="BZ18" s="46"/>
      <c r="CG18" s="48"/>
      <c r="CH18" s="46"/>
      <c r="CO18" s="48"/>
      <c r="CP18" s="46"/>
      <c r="CW18" s="48"/>
      <c r="CX18" s="46"/>
      <c r="DE18" s="48"/>
      <c r="DF18" s="46"/>
      <c r="DM18" s="48"/>
      <c r="DN18" s="62"/>
      <c r="DO18" s="149"/>
      <c r="DP18" s="149"/>
      <c r="DQ18" s="149"/>
      <c r="DR18" s="149"/>
      <c r="DS18" s="149"/>
      <c r="DT18" s="149"/>
      <c r="DU18" s="149"/>
      <c r="DV18" s="149"/>
      <c r="DW18" s="149"/>
      <c r="DX18" s="149"/>
      <c r="DY18" s="149"/>
      <c r="DZ18" s="149"/>
      <c r="EA18" s="149"/>
      <c r="EB18" s="149"/>
      <c r="EC18" s="149"/>
      <c r="ED18" s="149"/>
      <c r="EE18" s="149"/>
      <c r="EF18" s="149"/>
      <c r="EG18" s="149"/>
      <c r="EH18" s="149"/>
      <c r="EI18" s="149"/>
      <c r="EJ18" s="149"/>
      <c r="EK18" s="149"/>
      <c r="EL18" s="149"/>
      <c r="EM18" s="149"/>
      <c r="EN18" s="149"/>
      <c r="EO18" s="149"/>
      <c r="EP18" s="149"/>
      <c r="EQ18" s="149"/>
      <c r="ER18" s="150"/>
      <c r="ES18" s="150"/>
      <c r="ET18" s="150"/>
      <c r="EU18" s="150"/>
      <c r="EV18" s="150"/>
      <c r="EW18" s="150"/>
      <c r="EX18" s="150"/>
      <c r="EY18" s="150"/>
      <c r="EZ18" s="150"/>
      <c r="FA18" s="150"/>
      <c r="FB18" s="150"/>
      <c r="FC18" s="150"/>
      <c r="FD18" s="150"/>
      <c r="FE18" s="150"/>
      <c r="FF18" s="150"/>
      <c r="FG18" s="150"/>
      <c r="FH18" s="150"/>
      <c r="FI18" s="150"/>
      <c r="FJ18" s="150"/>
      <c r="FK18" s="150"/>
      <c r="FL18" s="150"/>
      <c r="FM18" s="150"/>
      <c r="FN18" s="150"/>
      <c r="FO18" s="150"/>
      <c r="FP18" s="150"/>
      <c r="FQ18" s="150"/>
      <c r="FR18" s="150"/>
      <c r="FS18" s="150"/>
      <c r="FT18" s="150"/>
      <c r="FU18" s="150"/>
      <c r="FV18" s="150"/>
      <c r="FW18" s="150"/>
      <c r="FX18" s="150"/>
      <c r="FY18" s="150"/>
      <c r="FZ18" s="150"/>
      <c r="GA18" s="150"/>
      <c r="GB18" s="150"/>
      <c r="GC18" s="150"/>
      <c r="GD18" s="150"/>
      <c r="GE18" s="150"/>
      <c r="GF18" s="150"/>
      <c r="GG18" s="150"/>
      <c r="GH18" s="150"/>
      <c r="GI18" s="150"/>
      <c r="GJ18" s="150"/>
      <c r="GK18" s="150"/>
      <c r="GL18" s="150"/>
      <c r="GM18" s="150"/>
      <c r="GN18" s="150"/>
      <c r="GO18" s="150"/>
      <c r="GP18" s="150"/>
      <c r="GQ18" s="150"/>
    </row>
    <row r="19" spans="1:199" s="53" customFormat="1" ht="15.75" customHeight="1" x14ac:dyDescent="0.2">
      <c r="A19" s="2"/>
      <c r="B19" s="49"/>
      <c r="C19" s="50"/>
      <c r="D19" s="109"/>
      <c r="E19" s="52" t="s">
        <v>4</v>
      </c>
      <c r="F19" s="139">
        <f t="shared" ref="F19" si="37">ROUND(F17*$DN19/100,2)</f>
        <v>0</v>
      </c>
      <c r="G19" s="139"/>
      <c r="H19" s="139"/>
      <c r="I19" s="139"/>
      <c r="J19" s="139"/>
      <c r="K19" s="139"/>
      <c r="L19" s="139"/>
      <c r="M19" s="139"/>
      <c r="N19" s="139">
        <f t="shared" ref="N19" si="38">ROUND(N17*$DN19/100,2)</f>
        <v>0</v>
      </c>
      <c r="O19" s="139"/>
      <c r="P19" s="139"/>
      <c r="Q19" s="139"/>
      <c r="R19" s="139"/>
      <c r="S19" s="139"/>
      <c r="T19" s="139"/>
      <c r="U19" s="139"/>
      <c r="V19" s="139">
        <f t="shared" ref="V19" si="39">ROUND(V17*$DN19/100,2)</f>
        <v>0</v>
      </c>
      <c r="W19" s="139"/>
      <c r="X19" s="139"/>
      <c r="Y19" s="139"/>
      <c r="Z19" s="139"/>
      <c r="AA19" s="139"/>
      <c r="AB19" s="139"/>
      <c r="AC19" s="139"/>
      <c r="AD19" s="139">
        <f t="shared" ref="AD19" si="40">ROUND(AD17*$DN19/100,2)</f>
        <v>0</v>
      </c>
      <c r="AE19" s="139"/>
      <c r="AF19" s="139"/>
      <c r="AG19" s="139"/>
      <c r="AH19" s="139"/>
      <c r="AI19" s="139"/>
      <c r="AJ19" s="139"/>
      <c r="AK19" s="139"/>
      <c r="AL19" s="139">
        <f t="shared" ref="AL19" si="41">ROUND(AL17*$DN19/100,2)</f>
        <v>0</v>
      </c>
      <c r="AM19" s="139"/>
      <c r="AN19" s="139"/>
      <c r="AO19" s="139"/>
      <c r="AP19" s="139"/>
      <c r="AQ19" s="139"/>
      <c r="AR19" s="139"/>
      <c r="AS19" s="139"/>
      <c r="AT19" s="139">
        <f t="shared" ref="AT19" si="42">ROUND(AT17*$DN19/100,2)</f>
        <v>0</v>
      </c>
      <c r="AU19" s="139"/>
      <c r="AV19" s="139"/>
      <c r="AW19" s="139"/>
      <c r="AX19" s="139"/>
      <c r="AY19" s="139"/>
      <c r="AZ19" s="139"/>
      <c r="BA19" s="139"/>
      <c r="BB19" s="139">
        <f t="shared" ref="BB19" si="43">ROUND(BB17*$DN19/100,2)</f>
        <v>0</v>
      </c>
      <c r="BC19" s="139"/>
      <c r="BD19" s="139"/>
      <c r="BE19" s="139"/>
      <c r="BF19" s="139"/>
      <c r="BG19" s="139"/>
      <c r="BH19" s="139"/>
      <c r="BI19" s="139"/>
      <c r="BJ19" s="139">
        <f t="shared" ref="BJ19" si="44">ROUND(BJ17*$DN19/100,2)</f>
        <v>0</v>
      </c>
      <c r="BK19" s="139"/>
      <c r="BL19" s="139"/>
      <c r="BM19" s="139"/>
      <c r="BN19" s="139"/>
      <c r="BO19" s="139"/>
      <c r="BP19" s="139"/>
      <c r="BQ19" s="139"/>
      <c r="BR19" s="139">
        <f t="shared" ref="BR19" si="45">ROUND(BR17*$DN19/100,2)</f>
        <v>0</v>
      </c>
      <c r="BS19" s="139"/>
      <c r="BT19" s="139"/>
      <c r="BU19" s="139"/>
      <c r="BV19" s="139"/>
      <c r="BW19" s="139"/>
      <c r="BX19" s="139"/>
      <c r="BY19" s="139"/>
      <c r="BZ19" s="139">
        <f t="shared" ref="BZ19" si="46">ROUND(BZ17*$DN19/100,2)</f>
        <v>0</v>
      </c>
      <c r="CA19" s="139"/>
      <c r="CB19" s="139"/>
      <c r="CC19" s="139"/>
      <c r="CD19" s="139"/>
      <c r="CE19" s="139"/>
      <c r="CF19" s="139"/>
      <c r="CG19" s="139"/>
      <c r="CH19" s="139">
        <f t="shared" ref="CH19" si="47">ROUND(CH17*$DN19/100,2)</f>
        <v>0</v>
      </c>
      <c r="CI19" s="139"/>
      <c r="CJ19" s="139"/>
      <c r="CK19" s="139"/>
      <c r="CL19" s="139"/>
      <c r="CM19" s="139"/>
      <c r="CN19" s="139"/>
      <c r="CO19" s="139"/>
      <c r="CP19" s="139">
        <f t="shared" ref="CP19" si="48">ROUND(CP17*$DN19/100,2)</f>
        <v>0</v>
      </c>
      <c r="CQ19" s="139"/>
      <c r="CR19" s="139"/>
      <c r="CS19" s="139"/>
      <c r="CT19" s="139"/>
      <c r="CU19" s="139"/>
      <c r="CV19" s="139"/>
      <c r="CW19" s="139"/>
      <c r="CX19" s="139">
        <f t="shared" ref="CX19" si="49">ROUND(CX17*$DN19/100,2)</f>
        <v>0</v>
      </c>
      <c r="CY19" s="139"/>
      <c r="CZ19" s="139"/>
      <c r="DA19" s="139"/>
      <c r="DB19" s="139"/>
      <c r="DC19" s="139"/>
      <c r="DD19" s="139"/>
      <c r="DE19" s="139"/>
      <c r="DF19" s="139">
        <f>ROUND(DF17*$DN19/100,2)+0.01</f>
        <v>0.01</v>
      </c>
      <c r="DG19" s="139"/>
      <c r="DH19" s="139"/>
      <c r="DI19" s="139"/>
      <c r="DJ19" s="139"/>
      <c r="DK19" s="139"/>
      <c r="DL19" s="139"/>
      <c r="DM19" s="139"/>
      <c r="DN19" s="54"/>
      <c r="DO19" s="2"/>
      <c r="DP19" s="2">
        <f>SUM(F19:DM19)</f>
        <v>0.01</v>
      </c>
      <c r="DQ19" s="2">
        <f>DP19-DN19</f>
        <v>0.01</v>
      </c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</row>
    <row r="20" spans="1:199" s="58" customFormat="1" ht="15.75" customHeight="1" x14ac:dyDescent="0.2">
      <c r="A20" s="2"/>
      <c r="B20" s="55" t="s">
        <v>42</v>
      </c>
      <c r="C20" s="63" t="s">
        <v>8</v>
      </c>
      <c r="D20" s="118" t="e">
        <f>DN22/$DN$57</f>
        <v>#DIV/0!</v>
      </c>
      <c r="E20" s="57" t="s">
        <v>14</v>
      </c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  <c r="BH20" s="140"/>
      <c r="BI20" s="140"/>
      <c r="BJ20" s="140"/>
      <c r="BK20" s="140"/>
      <c r="BL20" s="140"/>
      <c r="BM20" s="140"/>
      <c r="BN20" s="140"/>
      <c r="BO20" s="140"/>
      <c r="BP20" s="140"/>
      <c r="BQ20" s="140"/>
      <c r="BR20" s="140"/>
      <c r="BS20" s="140"/>
      <c r="BT20" s="140"/>
      <c r="BU20" s="140"/>
      <c r="BV20" s="140"/>
      <c r="BW20" s="140"/>
      <c r="BX20" s="140"/>
      <c r="BY20" s="140"/>
      <c r="BZ20" s="140"/>
      <c r="CA20" s="140"/>
      <c r="CB20" s="140"/>
      <c r="CC20" s="140"/>
      <c r="CD20" s="140"/>
      <c r="CE20" s="140"/>
      <c r="CF20" s="140"/>
      <c r="CG20" s="140"/>
      <c r="CH20" s="140"/>
      <c r="CI20" s="140"/>
      <c r="CJ20" s="140"/>
      <c r="CK20" s="140"/>
      <c r="CL20" s="140"/>
      <c r="CM20" s="140"/>
      <c r="CN20" s="140"/>
      <c r="CO20" s="140"/>
      <c r="CP20" s="140"/>
      <c r="CQ20" s="140"/>
      <c r="CR20" s="140"/>
      <c r="CS20" s="140"/>
      <c r="CT20" s="140"/>
      <c r="CU20" s="140"/>
      <c r="CV20" s="140"/>
      <c r="CW20" s="140"/>
      <c r="CX20" s="140"/>
      <c r="CY20" s="140"/>
      <c r="CZ20" s="140"/>
      <c r="DA20" s="140"/>
      <c r="DB20" s="140"/>
      <c r="DC20" s="140"/>
      <c r="DD20" s="140"/>
      <c r="DE20" s="140"/>
      <c r="DF20" s="140"/>
      <c r="DG20" s="140"/>
      <c r="DH20" s="140"/>
      <c r="DI20" s="140"/>
      <c r="DJ20" s="140"/>
      <c r="DK20" s="140"/>
      <c r="DL20" s="140"/>
      <c r="DM20" s="140"/>
      <c r="DN20" s="59">
        <f>SUM(F20:DM20)</f>
        <v>0</v>
      </c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</row>
    <row r="21" spans="1:199" s="47" customFormat="1" ht="6.75" customHeight="1" x14ac:dyDescent="0.2">
      <c r="A21" s="149"/>
      <c r="B21" s="60"/>
      <c r="C21" s="61"/>
      <c r="D21" s="44"/>
      <c r="E21" s="45"/>
      <c r="F21" s="46"/>
      <c r="M21" s="48"/>
      <c r="N21" s="46"/>
      <c r="U21" s="48"/>
      <c r="V21" s="46"/>
      <c r="AC21" s="48"/>
      <c r="AD21" s="46"/>
      <c r="AK21" s="48"/>
      <c r="AL21" s="46"/>
      <c r="AS21" s="48"/>
      <c r="AT21" s="46"/>
      <c r="BA21" s="48"/>
      <c r="BB21" s="46"/>
      <c r="BI21" s="48"/>
      <c r="BJ21" s="46"/>
      <c r="BQ21" s="48"/>
      <c r="BR21" s="46"/>
      <c r="BY21" s="48"/>
      <c r="BZ21" s="46"/>
      <c r="CG21" s="48"/>
      <c r="CH21" s="46"/>
      <c r="CO21" s="48"/>
      <c r="CP21" s="46"/>
      <c r="CW21" s="48"/>
      <c r="CX21" s="46"/>
      <c r="DE21" s="48"/>
      <c r="DF21" s="46"/>
      <c r="DM21" s="48"/>
      <c r="DN21" s="62"/>
      <c r="DO21" s="149"/>
      <c r="DP21" s="149"/>
      <c r="DQ21" s="149"/>
      <c r="DR21" s="149"/>
      <c r="DS21" s="149"/>
      <c r="DT21" s="149"/>
      <c r="DU21" s="149"/>
      <c r="DV21" s="149"/>
      <c r="DW21" s="149"/>
      <c r="DX21" s="149"/>
      <c r="DY21" s="149"/>
      <c r="DZ21" s="149"/>
      <c r="EA21" s="149"/>
      <c r="EB21" s="149"/>
      <c r="EC21" s="149"/>
      <c r="ED21" s="149"/>
      <c r="EE21" s="149"/>
      <c r="EF21" s="149"/>
      <c r="EG21" s="149"/>
      <c r="EH21" s="149"/>
      <c r="EI21" s="149"/>
      <c r="EJ21" s="149"/>
      <c r="EK21" s="149"/>
      <c r="EL21" s="149"/>
      <c r="EM21" s="149"/>
      <c r="EN21" s="149"/>
      <c r="EO21" s="149"/>
      <c r="EP21" s="149"/>
      <c r="EQ21" s="149"/>
      <c r="ER21" s="150"/>
      <c r="ES21" s="150"/>
      <c r="ET21" s="150"/>
      <c r="EU21" s="150"/>
      <c r="EV21" s="150"/>
      <c r="EW21" s="150"/>
      <c r="EX21" s="150"/>
      <c r="EY21" s="150"/>
      <c r="EZ21" s="150"/>
      <c r="FA21" s="150"/>
      <c r="FB21" s="150"/>
      <c r="FC21" s="150"/>
      <c r="FD21" s="150"/>
      <c r="FE21" s="150"/>
      <c r="FF21" s="150"/>
      <c r="FG21" s="150"/>
      <c r="FH21" s="150"/>
      <c r="FI21" s="150"/>
      <c r="FJ21" s="150"/>
      <c r="FK21" s="150"/>
      <c r="FL21" s="150"/>
      <c r="FM21" s="150"/>
      <c r="FN21" s="150"/>
      <c r="FO21" s="150"/>
      <c r="FP21" s="150"/>
      <c r="FQ21" s="150"/>
      <c r="FR21" s="150"/>
      <c r="FS21" s="150"/>
      <c r="FT21" s="150"/>
      <c r="FU21" s="150"/>
      <c r="FV21" s="150"/>
      <c r="FW21" s="150"/>
      <c r="FX21" s="150"/>
      <c r="FY21" s="150"/>
      <c r="FZ21" s="150"/>
      <c r="GA21" s="150"/>
      <c r="GB21" s="150"/>
      <c r="GC21" s="150"/>
      <c r="GD21" s="150"/>
      <c r="GE21" s="150"/>
      <c r="GF21" s="150"/>
      <c r="GG21" s="150"/>
      <c r="GH21" s="150"/>
      <c r="GI21" s="150"/>
      <c r="GJ21" s="150"/>
      <c r="GK21" s="150"/>
      <c r="GL21" s="150"/>
      <c r="GM21" s="150"/>
      <c r="GN21" s="150"/>
      <c r="GO21" s="150"/>
      <c r="GP21" s="150"/>
      <c r="GQ21" s="150"/>
    </row>
    <row r="22" spans="1:199" s="53" customFormat="1" ht="15.75" customHeight="1" x14ac:dyDescent="0.2">
      <c r="A22" s="2"/>
      <c r="B22" s="49"/>
      <c r="C22" s="50"/>
      <c r="D22" s="109"/>
      <c r="E22" s="52" t="s">
        <v>4</v>
      </c>
      <c r="F22" s="139">
        <f t="shared" ref="F22" si="50">ROUND(F20*$DN22/100,2)</f>
        <v>0</v>
      </c>
      <c r="G22" s="139"/>
      <c r="H22" s="139"/>
      <c r="I22" s="139"/>
      <c r="J22" s="139"/>
      <c r="K22" s="139"/>
      <c r="L22" s="139"/>
      <c r="M22" s="139"/>
      <c r="N22" s="139">
        <f t="shared" ref="N22" si="51">ROUND(N20*$DN22/100,2)</f>
        <v>0</v>
      </c>
      <c r="O22" s="139"/>
      <c r="P22" s="139"/>
      <c r="Q22" s="139"/>
      <c r="R22" s="139"/>
      <c r="S22" s="139"/>
      <c r="T22" s="139"/>
      <c r="U22" s="139"/>
      <c r="V22" s="139">
        <f t="shared" ref="V22" si="52">ROUND(V20*$DN22/100,2)</f>
        <v>0</v>
      </c>
      <c r="W22" s="139"/>
      <c r="X22" s="139"/>
      <c r="Y22" s="139"/>
      <c r="Z22" s="139"/>
      <c r="AA22" s="139"/>
      <c r="AB22" s="139"/>
      <c r="AC22" s="139"/>
      <c r="AD22" s="139">
        <f t="shared" ref="AD22" si="53">ROUND(AD20*$DN22/100,2)</f>
        <v>0</v>
      </c>
      <c r="AE22" s="139"/>
      <c r="AF22" s="139"/>
      <c r="AG22" s="139"/>
      <c r="AH22" s="139"/>
      <c r="AI22" s="139"/>
      <c r="AJ22" s="139"/>
      <c r="AK22" s="139"/>
      <c r="AL22" s="139">
        <f t="shared" ref="AL22" si="54">ROUND(AL20*$DN22/100,2)</f>
        <v>0</v>
      </c>
      <c r="AM22" s="139"/>
      <c r="AN22" s="139"/>
      <c r="AO22" s="139"/>
      <c r="AP22" s="139"/>
      <c r="AQ22" s="139"/>
      <c r="AR22" s="139"/>
      <c r="AS22" s="139"/>
      <c r="AT22" s="139">
        <f t="shared" ref="AT22" si="55">ROUND(AT20*$DN22/100,2)</f>
        <v>0</v>
      </c>
      <c r="AU22" s="139"/>
      <c r="AV22" s="139"/>
      <c r="AW22" s="139"/>
      <c r="AX22" s="139"/>
      <c r="AY22" s="139"/>
      <c r="AZ22" s="139"/>
      <c r="BA22" s="139"/>
      <c r="BB22" s="139">
        <f t="shared" ref="BB22" si="56">ROUND(BB20*$DN22/100,2)</f>
        <v>0</v>
      </c>
      <c r="BC22" s="139"/>
      <c r="BD22" s="139"/>
      <c r="BE22" s="139"/>
      <c r="BF22" s="139"/>
      <c r="BG22" s="139"/>
      <c r="BH22" s="139"/>
      <c r="BI22" s="139"/>
      <c r="BJ22" s="139">
        <f t="shared" ref="BJ22" si="57">ROUND(BJ20*$DN22/100,2)</f>
        <v>0</v>
      </c>
      <c r="BK22" s="139"/>
      <c r="BL22" s="139"/>
      <c r="BM22" s="139"/>
      <c r="BN22" s="139"/>
      <c r="BO22" s="139"/>
      <c r="BP22" s="139"/>
      <c r="BQ22" s="139"/>
      <c r="BR22" s="139">
        <f t="shared" ref="BR22" si="58">ROUND(BR20*$DN22/100,2)</f>
        <v>0</v>
      </c>
      <c r="BS22" s="139"/>
      <c r="BT22" s="139"/>
      <c r="BU22" s="139"/>
      <c r="BV22" s="139"/>
      <c r="BW22" s="139"/>
      <c r="BX22" s="139"/>
      <c r="BY22" s="139"/>
      <c r="BZ22" s="139">
        <f t="shared" ref="BZ22" si="59">ROUND(BZ20*$DN22/100,2)</f>
        <v>0</v>
      </c>
      <c r="CA22" s="139"/>
      <c r="CB22" s="139"/>
      <c r="CC22" s="139"/>
      <c r="CD22" s="139"/>
      <c r="CE22" s="139"/>
      <c r="CF22" s="139"/>
      <c r="CG22" s="139"/>
      <c r="CH22" s="139">
        <f t="shared" ref="CH22" si="60">ROUND(CH20*$DN22/100,2)</f>
        <v>0</v>
      </c>
      <c r="CI22" s="139"/>
      <c r="CJ22" s="139"/>
      <c r="CK22" s="139"/>
      <c r="CL22" s="139"/>
      <c r="CM22" s="139"/>
      <c r="CN22" s="139"/>
      <c r="CO22" s="139"/>
      <c r="CP22" s="139">
        <f t="shared" ref="CP22" si="61">ROUND(CP20*$DN22/100,2)</f>
        <v>0</v>
      </c>
      <c r="CQ22" s="139"/>
      <c r="CR22" s="139"/>
      <c r="CS22" s="139"/>
      <c r="CT22" s="139"/>
      <c r="CU22" s="139"/>
      <c r="CV22" s="139"/>
      <c r="CW22" s="139"/>
      <c r="CX22" s="139">
        <f t="shared" ref="CX22" si="62">ROUND(CX20*$DN22/100,2)</f>
        <v>0</v>
      </c>
      <c r="CY22" s="139"/>
      <c r="CZ22" s="139"/>
      <c r="DA22" s="139"/>
      <c r="DB22" s="139"/>
      <c r="DC22" s="139"/>
      <c r="DD22" s="139"/>
      <c r="DE22" s="139"/>
      <c r="DF22" s="139">
        <f t="shared" ref="DF22" si="63">ROUND(DF20*$DN22/100,2)</f>
        <v>0</v>
      </c>
      <c r="DG22" s="139"/>
      <c r="DH22" s="139"/>
      <c r="DI22" s="139"/>
      <c r="DJ22" s="139"/>
      <c r="DK22" s="139"/>
      <c r="DL22" s="139"/>
      <c r="DM22" s="139"/>
      <c r="DN22" s="54"/>
      <c r="DO22" s="2"/>
      <c r="DP22" s="2">
        <f>SUM(F22:DM22)</f>
        <v>0</v>
      </c>
      <c r="DQ22" s="2">
        <f>DP22-DN22</f>
        <v>0</v>
      </c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</row>
    <row r="23" spans="1:199" s="58" customFormat="1" ht="15.75" customHeight="1" x14ac:dyDescent="0.2">
      <c r="A23" s="2"/>
      <c r="B23" s="55" t="s">
        <v>43</v>
      </c>
      <c r="C23" s="63" t="s">
        <v>9</v>
      </c>
      <c r="D23" s="118" t="e">
        <f>DN25/$DN$57</f>
        <v>#DIV/0!</v>
      </c>
      <c r="E23" s="57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40"/>
      <c r="BF23" s="140"/>
      <c r="BG23" s="140"/>
      <c r="BH23" s="140"/>
      <c r="BI23" s="140"/>
      <c r="BJ23" s="140"/>
      <c r="BK23" s="140"/>
      <c r="BL23" s="140"/>
      <c r="BM23" s="140"/>
      <c r="BN23" s="140"/>
      <c r="BO23" s="140"/>
      <c r="BP23" s="140"/>
      <c r="BQ23" s="140"/>
      <c r="BR23" s="140"/>
      <c r="BS23" s="140"/>
      <c r="BT23" s="140"/>
      <c r="BU23" s="140"/>
      <c r="BV23" s="140"/>
      <c r="BW23" s="140"/>
      <c r="BX23" s="140"/>
      <c r="BY23" s="140"/>
      <c r="BZ23" s="140"/>
      <c r="CA23" s="140"/>
      <c r="CB23" s="140"/>
      <c r="CC23" s="140"/>
      <c r="CD23" s="140"/>
      <c r="CE23" s="140"/>
      <c r="CF23" s="140"/>
      <c r="CG23" s="140"/>
      <c r="CH23" s="140"/>
      <c r="CI23" s="140"/>
      <c r="CJ23" s="140"/>
      <c r="CK23" s="140"/>
      <c r="CL23" s="140"/>
      <c r="CM23" s="140"/>
      <c r="CN23" s="140"/>
      <c r="CO23" s="140"/>
      <c r="CP23" s="140"/>
      <c r="CQ23" s="140"/>
      <c r="CR23" s="140"/>
      <c r="CS23" s="140"/>
      <c r="CT23" s="140"/>
      <c r="CU23" s="140"/>
      <c r="CV23" s="140"/>
      <c r="CW23" s="140"/>
      <c r="CX23" s="140"/>
      <c r="CY23" s="140"/>
      <c r="CZ23" s="140"/>
      <c r="DA23" s="140"/>
      <c r="DB23" s="140"/>
      <c r="DC23" s="140"/>
      <c r="DD23" s="140"/>
      <c r="DE23" s="140"/>
      <c r="DF23" s="140"/>
      <c r="DG23" s="140"/>
      <c r="DH23" s="140"/>
      <c r="DI23" s="140"/>
      <c r="DJ23" s="140"/>
      <c r="DK23" s="140"/>
      <c r="DL23" s="140"/>
      <c r="DM23" s="140"/>
      <c r="DN23" s="59">
        <f>SUM(F23:DM23)</f>
        <v>0</v>
      </c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</row>
    <row r="24" spans="1:199" s="47" customFormat="1" ht="6.75" customHeight="1" x14ac:dyDescent="0.2">
      <c r="A24" s="149"/>
      <c r="B24" s="60"/>
      <c r="C24" s="61"/>
      <c r="D24" s="44"/>
      <c r="E24" s="45"/>
      <c r="F24" s="46"/>
      <c r="M24" s="48"/>
      <c r="N24" s="46"/>
      <c r="U24" s="48"/>
      <c r="V24" s="46"/>
      <c r="AC24" s="48"/>
      <c r="AD24" s="46"/>
      <c r="AK24" s="48"/>
      <c r="AL24" s="46"/>
      <c r="AS24" s="48"/>
      <c r="AT24" s="46"/>
      <c r="BA24" s="48"/>
      <c r="BB24" s="46"/>
      <c r="BI24" s="48"/>
      <c r="BJ24" s="46"/>
      <c r="BQ24" s="48"/>
      <c r="BR24" s="46"/>
      <c r="BY24" s="48"/>
      <c r="BZ24" s="46"/>
      <c r="CG24" s="48"/>
      <c r="CH24" s="46"/>
      <c r="CO24" s="48"/>
      <c r="CP24" s="46"/>
      <c r="CW24" s="48"/>
      <c r="CX24" s="46"/>
      <c r="DE24" s="48"/>
      <c r="DF24" s="46"/>
      <c r="DM24" s="48"/>
      <c r="DN24" s="62"/>
      <c r="DO24" s="149"/>
      <c r="DP24" s="149"/>
      <c r="DQ24" s="149"/>
      <c r="DR24" s="149"/>
      <c r="DS24" s="149"/>
      <c r="DT24" s="149"/>
      <c r="DU24" s="149"/>
      <c r="DV24" s="149"/>
      <c r="DW24" s="149"/>
      <c r="DX24" s="149"/>
      <c r="DY24" s="149"/>
      <c r="DZ24" s="149"/>
      <c r="EA24" s="149"/>
      <c r="EB24" s="149"/>
      <c r="EC24" s="149"/>
      <c r="ED24" s="149"/>
      <c r="EE24" s="149"/>
      <c r="EF24" s="149"/>
      <c r="EG24" s="149"/>
      <c r="EH24" s="149"/>
      <c r="EI24" s="149"/>
      <c r="EJ24" s="149"/>
      <c r="EK24" s="149"/>
      <c r="EL24" s="149"/>
      <c r="EM24" s="149"/>
      <c r="EN24" s="149"/>
      <c r="EO24" s="149"/>
      <c r="EP24" s="149"/>
      <c r="EQ24" s="149"/>
      <c r="ER24" s="150"/>
      <c r="ES24" s="150"/>
      <c r="ET24" s="150"/>
      <c r="EU24" s="150"/>
      <c r="EV24" s="150"/>
      <c r="EW24" s="150"/>
      <c r="EX24" s="150"/>
      <c r="EY24" s="150"/>
      <c r="EZ24" s="150"/>
      <c r="FA24" s="150"/>
      <c r="FB24" s="150"/>
      <c r="FC24" s="150"/>
      <c r="FD24" s="150"/>
      <c r="FE24" s="150"/>
      <c r="FF24" s="150"/>
      <c r="FG24" s="150"/>
      <c r="FH24" s="150"/>
      <c r="FI24" s="150"/>
      <c r="FJ24" s="150"/>
      <c r="FK24" s="150"/>
      <c r="FL24" s="150"/>
      <c r="FM24" s="150"/>
      <c r="FN24" s="150"/>
      <c r="FO24" s="150"/>
      <c r="FP24" s="150"/>
      <c r="FQ24" s="150"/>
      <c r="FR24" s="150"/>
      <c r="FS24" s="150"/>
      <c r="FT24" s="150"/>
      <c r="FU24" s="150"/>
      <c r="FV24" s="150"/>
      <c r="FW24" s="150"/>
      <c r="FX24" s="150"/>
      <c r="FY24" s="150"/>
      <c r="FZ24" s="150"/>
      <c r="GA24" s="150"/>
      <c r="GB24" s="150"/>
      <c r="GC24" s="150"/>
      <c r="GD24" s="150"/>
      <c r="GE24" s="150"/>
      <c r="GF24" s="150"/>
      <c r="GG24" s="150"/>
      <c r="GH24" s="150"/>
      <c r="GI24" s="150"/>
      <c r="GJ24" s="150"/>
      <c r="GK24" s="150"/>
      <c r="GL24" s="150"/>
      <c r="GM24" s="150"/>
      <c r="GN24" s="150"/>
      <c r="GO24" s="150"/>
      <c r="GP24" s="150"/>
      <c r="GQ24" s="150"/>
    </row>
    <row r="25" spans="1:199" s="53" customFormat="1" ht="15.75" customHeight="1" x14ac:dyDescent="0.2">
      <c r="A25" s="2"/>
      <c r="B25" s="49"/>
      <c r="C25" s="50"/>
      <c r="D25" s="109"/>
      <c r="E25" s="52" t="s">
        <v>4</v>
      </c>
      <c r="F25" s="139">
        <f t="shared" ref="F25" si="64">ROUND(F23*$DN25/100,2)</f>
        <v>0</v>
      </c>
      <c r="G25" s="139"/>
      <c r="H25" s="139"/>
      <c r="I25" s="139"/>
      <c r="J25" s="139"/>
      <c r="K25" s="139"/>
      <c r="L25" s="139"/>
      <c r="M25" s="139"/>
      <c r="N25" s="139">
        <f t="shared" ref="N25" si="65">ROUND(N23*$DN25/100,2)</f>
        <v>0</v>
      </c>
      <c r="O25" s="139"/>
      <c r="P25" s="139"/>
      <c r="Q25" s="139"/>
      <c r="R25" s="139"/>
      <c r="S25" s="139"/>
      <c r="T25" s="139"/>
      <c r="U25" s="139"/>
      <c r="V25" s="139">
        <f t="shared" ref="V25" si="66">ROUND(V23*$DN25/100,2)</f>
        <v>0</v>
      </c>
      <c r="W25" s="139"/>
      <c r="X25" s="139"/>
      <c r="Y25" s="139"/>
      <c r="Z25" s="139"/>
      <c r="AA25" s="139"/>
      <c r="AB25" s="139"/>
      <c r="AC25" s="139"/>
      <c r="AD25" s="139">
        <f t="shared" ref="AD25" si="67">ROUND(AD23*$DN25/100,2)</f>
        <v>0</v>
      </c>
      <c r="AE25" s="139"/>
      <c r="AF25" s="139"/>
      <c r="AG25" s="139"/>
      <c r="AH25" s="139"/>
      <c r="AI25" s="139"/>
      <c r="AJ25" s="139"/>
      <c r="AK25" s="139"/>
      <c r="AL25" s="139">
        <f t="shared" ref="AL25" si="68">ROUND(AL23*$DN25/100,2)</f>
        <v>0</v>
      </c>
      <c r="AM25" s="139"/>
      <c r="AN25" s="139"/>
      <c r="AO25" s="139"/>
      <c r="AP25" s="139"/>
      <c r="AQ25" s="139"/>
      <c r="AR25" s="139"/>
      <c r="AS25" s="139"/>
      <c r="AT25" s="139">
        <f t="shared" ref="AT25" si="69">ROUND(AT23*$DN25/100,2)</f>
        <v>0</v>
      </c>
      <c r="AU25" s="139"/>
      <c r="AV25" s="139"/>
      <c r="AW25" s="139"/>
      <c r="AX25" s="139"/>
      <c r="AY25" s="139"/>
      <c r="AZ25" s="139"/>
      <c r="BA25" s="139"/>
      <c r="BB25" s="139">
        <f t="shared" ref="BB25" si="70">ROUND(BB23*$DN25/100,2)</f>
        <v>0</v>
      </c>
      <c r="BC25" s="139"/>
      <c r="BD25" s="139"/>
      <c r="BE25" s="139"/>
      <c r="BF25" s="139"/>
      <c r="BG25" s="139"/>
      <c r="BH25" s="139"/>
      <c r="BI25" s="139"/>
      <c r="BJ25" s="139">
        <f t="shared" ref="BJ25" si="71">ROUND(BJ23*$DN25/100,2)</f>
        <v>0</v>
      </c>
      <c r="BK25" s="139"/>
      <c r="BL25" s="139"/>
      <c r="BM25" s="139"/>
      <c r="BN25" s="139"/>
      <c r="BO25" s="139"/>
      <c r="BP25" s="139"/>
      <c r="BQ25" s="139"/>
      <c r="BR25" s="139">
        <f t="shared" ref="BR25" si="72">ROUND(BR23*$DN25/100,2)</f>
        <v>0</v>
      </c>
      <c r="BS25" s="139"/>
      <c r="BT25" s="139"/>
      <c r="BU25" s="139"/>
      <c r="BV25" s="139"/>
      <c r="BW25" s="139"/>
      <c r="BX25" s="139"/>
      <c r="BY25" s="139"/>
      <c r="BZ25" s="139">
        <f t="shared" ref="BZ25" si="73">ROUND(BZ23*$DN25/100,2)</f>
        <v>0</v>
      </c>
      <c r="CA25" s="139"/>
      <c r="CB25" s="139"/>
      <c r="CC25" s="139"/>
      <c r="CD25" s="139"/>
      <c r="CE25" s="139"/>
      <c r="CF25" s="139"/>
      <c r="CG25" s="139"/>
      <c r="CH25" s="139">
        <f t="shared" ref="CH25" si="74">ROUND(CH23*$DN25/100,2)</f>
        <v>0</v>
      </c>
      <c r="CI25" s="139"/>
      <c r="CJ25" s="139"/>
      <c r="CK25" s="139"/>
      <c r="CL25" s="139"/>
      <c r="CM25" s="139"/>
      <c r="CN25" s="139"/>
      <c r="CO25" s="139"/>
      <c r="CP25" s="139">
        <f t="shared" ref="CP25" si="75">ROUND(CP23*$DN25/100,2)</f>
        <v>0</v>
      </c>
      <c r="CQ25" s="139"/>
      <c r="CR25" s="139"/>
      <c r="CS25" s="139"/>
      <c r="CT25" s="139"/>
      <c r="CU25" s="139"/>
      <c r="CV25" s="139"/>
      <c r="CW25" s="139"/>
      <c r="CX25" s="139">
        <f t="shared" ref="CX25" si="76">ROUND(CX23*$DN25/100,2)</f>
        <v>0</v>
      </c>
      <c r="CY25" s="139"/>
      <c r="CZ25" s="139"/>
      <c r="DA25" s="139"/>
      <c r="DB25" s="139"/>
      <c r="DC25" s="139"/>
      <c r="DD25" s="139"/>
      <c r="DE25" s="139"/>
      <c r="DF25" s="139">
        <f>ROUND(DF23*$DN25/100,2)-0.01</f>
        <v>-0.01</v>
      </c>
      <c r="DG25" s="139"/>
      <c r="DH25" s="139"/>
      <c r="DI25" s="139"/>
      <c r="DJ25" s="139"/>
      <c r="DK25" s="139"/>
      <c r="DL25" s="139"/>
      <c r="DM25" s="139"/>
      <c r="DN25" s="54"/>
      <c r="DO25" s="2"/>
      <c r="DP25" s="2">
        <f>SUM(F25:DM25)</f>
        <v>-0.01</v>
      </c>
      <c r="DQ25" s="2">
        <f>DP25-DN25</f>
        <v>-0.01</v>
      </c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</row>
    <row r="26" spans="1:199" s="58" customFormat="1" ht="15.75" customHeight="1" x14ac:dyDescent="0.2">
      <c r="A26" s="2"/>
      <c r="B26" s="55" t="s">
        <v>44</v>
      </c>
      <c r="C26" s="63" t="s">
        <v>10</v>
      </c>
      <c r="D26" s="118" t="e">
        <f>DN28/$DN$57</f>
        <v>#DIV/0!</v>
      </c>
      <c r="E26" s="57" t="s">
        <v>14</v>
      </c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  <c r="AM26" s="140"/>
      <c r="AN26" s="140"/>
      <c r="AO26" s="140"/>
      <c r="AP26" s="140"/>
      <c r="AQ26" s="140"/>
      <c r="AR26" s="140"/>
      <c r="AS26" s="140"/>
      <c r="AT26" s="140"/>
      <c r="AU26" s="140"/>
      <c r="AV26" s="140"/>
      <c r="AW26" s="140"/>
      <c r="AX26" s="140"/>
      <c r="AY26" s="140"/>
      <c r="AZ26" s="140"/>
      <c r="BA26" s="140"/>
      <c r="BB26" s="140"/>
      <c r="BC26" s="140"/>
      <c r="BD26" s="140"/>
      <c r="BE26" s="140"/>
      <c r="BF26" s="140"/>
      <c r="BG26" s="140"/>
      <c r="BH26" s="140"/>
      <c r="BI26" s="140"/>
      <c r="BJ26" s="140"/>
      <c r="BK26" s="140"/>
      <c r="BL26" s="140"/>
      <c r="BM26" s="140"/>
      <c r="BN26" s="140"/>
      <c r="BO26" s="140"/>
      <c r="BP26" s="140"/>
      <c r="BQ26" s="140"/>
      <c r="BR26" s="140"/>
      <c r="BS26" s="140"/>
      <c r="BT26" s="140"/>
      <c r="BU26" s="140"/>
      <c r="BV26" s="140"/>
      <c r="BW26" s="140"/>
      <c r="BX26" s="140"/>
      <c r="BY26" s="140"/>
      <c r="BZ26" s="140"/>
      <c r="CA26" s="140"/>
      <c r="CB26" s="140"/>
      <c r="CC26" s="140"/>
      <c r="CD26" s="140"/>
      <c r="CE26" s="140"/>
      <c r="CF26" s="140"/>
      <c r="CG26" s="140"/>
      <c r="CH26" s="140"/>
      <c r="CI26" s="140"/>
      <c r="CJ26" s="140"/>
      <c r="CK26" s="140"/>
      <c r="CL26" s="140"/>
      <c r="CM26" s="140"/>
      <c r="CN26" s="140"/>
      <c r="CO26" s="140"/>
      <c r="CP26" s="140"/>
      <c r="CQ26" s="140"/>
      <c r="CR26" s="140"/>
      <c r="CS26" s="140"/>
      <c r="CT26" s="140"/>
      <c r="CU26" s="140"/>
      <c r="CV26" s="140"/>
      <c r="CW26" s="140"/>
      <c r="CX26" s="140"/>
      <c r="CY26" s="140"/>
      <c r="CZ26" s="140"/>
      <c r="DA26" s="140"/>
      <c r="DB26" s="140"/>
      <c r="DC26" s="140"/>
      <c r="DD26" s="140"/>
      <c r="DE26" s="140"/>
      <c r="DF26" s="140"/>
      <c r="DG26" s="140"/>
      <c r="DH26" s="140"/>
      <c r="DI26" s="140"/>
      <c r="DJ26" s="140"/>
      <c r="DK26" s="140"/>
      <c r="DL26" s="140"/>
      <c r="DM26" s="140"/>
      <c r="DN26" s="59">
        <f>SUM(F26:DM26)</f>
        <v>0</v>
      </c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</row>
    <row r="27" spans="1:199" s="47" customFormat="1" ht="6.75" customHeight="1" x14ac:dyDescent="0.2">
      <c r="A27" s="149"/>
      <c r="B27" s="60"/>
      <c r="C27" s="61"/>
      <c r="D27" s="44"/>
      <c r="E27" s="45"/>
      <c r="F27" s="46"/>
      <c r="M27" s="48"/>
      <c r="N27" s="46"/>
      <c r="U27" s="48"/>
      <c r="V27" s="46"/>
      <c r="AC27" s="48"/>
      <c r="AD27" s="46"/>
      <c r="AE27" s="46"/>
      <c r="AF27" s="46"/>
      <c r="AG27" s="46"/>
      <c r="AH27" s="46"/>
      <c r="AK27" s="48"/>
      <c r="AL27" s="46"/>
      <c r="AS27" s="48"/>
      <c r="AT27" s="46"/>
      <c r="BA27" s="48"/>
      <c r="BB27" s="46"/>
      <c r="BI27" s="48"/>
      <c r="BJ27" s="46"/>
      <c r="BQ27" s="48"/>
      <c r="BR27" s="46"/>
      <c r="BY27" s="48"/>
      <c r="BZ27" s="46"/>
      <c r="CG27" s="48"/>
      <c r="CH27" s="46"/>
      <c r="CO27" s="48"/>
      <c r="CP27" s="46"/>
      <c r="CW27" s="48"/>
      <c r="CX27" s="46"/>
      <c r="DE27" s="48"/>
      <c r="DF27" s="46"/>
      <c r="DM27" s="48"/>
      <c r="DN27" s="62"/>
      <c r="DO27" s="149"/>
      <c r="DP27" s="149"/>
      <c r="DQ27" s="149"/>
      <c r="DR27" s="149"/>
      <c r="DS27" s="149"/>
      <c r="DT27" s="149"/>
      <c r="DU27" s="149"/>
      <c r="DV27" s="149"/>
      <c r="DW27" s="149"/>
      <c r="DX27" s="149"/>
      <c r="DY27" s="149"/>
      <c r="DZ27" s="149"/>
      <c r="EA27" s="149"/>
      <c r="EB27" s="149"/>
      <c r="EC27" s="149"/>
      <c r="ED27" s="149"/>
      <c r="EE27" s="149"/>
      <c r="EF27" s="149"/>
      <c r="EG27" s="149"/>
      <c r="EH27" s="149"/>
      <c r="EI27" s="149"/>
      <c r="EJ27" s="149"/>
      <c r="EK27" s="149"/>
      <c r="EL27" s="149"/>
      <c r="EM27" s="149"/>
      <c r="EN27" s="149"/>
      <c r="EO27" s="149"/>
      <c r="EP27" s="149"/>
      <c r="EQ27" s="149"/>
      <c r="ER27" s="150"/>
      <c r="ES27" s="150"/>
      <c r="ET27" s="150"/>
      <c r="EU27" s="150"/>
      <c r="EV27" s="150"/>
      <c r="EW27" s="150"/>
      <c r="EX27" s="150"/>
      <c r="EY27" s="150"/>
      <c r="EZ27" s="150"/>
      <c r="FA27" s="150"/>
      <c r="FB27" s="150"/>
      <c r="FC27" s="150"/>
      <c r="FD27" s="150"/>
      <c r="FE27" s="150"/>
      <c r="FF27" s="150"/>
      <c r="FG27" s="150"/>
      <c r="FH27" s="150"/>
      <c r="FI27" s="150"/>
      <c r="FJ27" s="150"/>
      <c r="FK27" s="150"/>
      <c r="FL27" s="150"/>
      <c r="FM27" s="150"/>
      <c r="FN27" s="150"/>
      <c r="FO27" s="150"/>
      <c r="FP27" s="150"/>
      <c r="FQ27" s="150"/>
      <c r="FR27" s="150"/>
      <c r="FS27" s="150"/>
      <c r="FT27" s="150"/>
      <c r="FU27" s="150"/>
      <c r="FV27" s="150"/>
      <c r="FW27" s="150"/>
      <c r="FX27" s="150"/>
      <c r="FY27" s="150"/>
      <c r="FZ27" s="150"/>
      <c r="GA27" s="150"/>
      <c r="GB27" s="150"/>
      <c r="GC27" s="150"/>
      <c r="GD27" s="150"/>
      <c r="GE27" s="150"/>
      <c r="GF27" s="150"/>
      <c r="GG27" s="150"/>
      <c r="GH27" s="150"/>
      <c r="GI27" s="150"/>
      <c r="GJ27" s="150"/>
      <c r="GK27" s="150"/>
      <c r="GL27" s="150"/>
      <c r="GM27" s="150"/>
      <c r="GN27" s="150"/>
      <c r="GO27" s="150"/>
      <c r="GP27" s="150"/>
      <c r="GQ27" s="150"/>
    </row>
    <row r="28" spans="1:199" s="53" customFormat="1" ht="15.75" customHeight="1" x14ac:dyDescent="0.2">
      <c r="A28" s="2"/>
      <c r="B28" s="49"/>
      <c r="C28" s="50"/>
      <c r="D28" s="109"/>
      <c r="E28" s="52" t="s">
        <v>4</v>
      </c>
      <c r="F28" s="139">
        <f t="shared" ref="F28" si="77">ROUND(F26*$DN28/100,2)</f>
        <v>0</v>
      </c>
      <c r="G28" s="139"/>
      <c r="H28" s="139"/>
      <c r="I28" s="139"/>
      <c r="J28" s="139"/>
      <c r="K28" s="139"/>
      <c r="L28" s="139"/>
      <c r="M28" s="139"/>
      <c r="N28" s="139">
        <f t="shared" ref="N28" si="78">ROUND(N26*$DN28/100,2)</f>
        <v>0</v>
      </c>
      <c r="O28" s="139"/>
      <c r="P28" s="139"/>
      <c r="Q28" s="139"/>
      <c r="R28" s="139"/>
      <c r="S28" s="139"/>
      <c r="T28" s="139"/>
      <c r="U28" s="139"/>
      <c r="V28" s="139">
        <f t="shared" ref="V28" si="79">ROUND(V26*$DN28/100,2)</f>
        <v>0</v>
      </c>
      <c r="W28" s="139"/>
      <c r="X28" s="139"/>
      <c r="Y28" s="139"/>
      <c r="Z28" s="139"/>
      <c r="AA28" s="139"/>
      <c r="AB28" s="139"/>
      <c r="AC28" s="139"/>
      <c r="AD28" s="139">
        <f t="shared" ref="AD28" si="80">ROUND(AD26*$DN28/100,2)</f>
        <v>0</v>
      </c>
      <c r="AE28" s="139"/>
      <c r="AF28" s="139"/>
      <c r="AG28" s="139"/>
      <c r="AH28" s="139"/>
      <c r="AI28" s="139"/>
      <c r="AJ28" s="139"/>
      <c r="AK28" s="139"/>
      <c r="AL28" s="139">
        <f t="shared" ref="AL28" si="81">ROUND(AL26*$DN28/100,2)</f>
        <v>0</v>
      </c>
      <c r="AM28" s="139"/>
      <c r="AN28" s="139"/>
      <c r="AO28" s="139"/>
      <c r="AP28" s="139"/>
      <c r="AQ28" s="139"/>
      <c r="AR28" s="139"/>
      <c r="AS28" s="139"/>
      <c r="AT28" s="139">
        <f t="shared" ref="AT28" si="82">ROUND(AT26*$DN28/100,2)</f>
        <v>0</v>
      </c>
      <c r="AU28" s="139"/>
      <c r="AV28" s="139"/>
      <c r="AW28" s="139"/>
      <c r="AX28" s="139"/>
      <c r="AY28" s="139"/>
      <c r="AZ28" s="139"/>
      <c r="BA28" s="139"/>
      <c r="BB28" s="139">
        <f t="shared" ref="BB28" si="83">ROUND(BB26*$DN28/100,2)</f>
        <v>0</v>
      </c>
      <c r="BC28" s="139"/>
      <c r="BD28" s="139"/>
      <c r="BE28" s="139"/>
      <c r="BF28" s="139"/>
      <c r="BG28" s="139"/>
      <c r="BH28" s="139"/>
      <c r="BI28" s="139"/>
      <c r="BJ28" s="139">
        <f t="shared" ref="BJ28" si="84">ROUND(BJ26*$DN28/100,2)</f>
        <v>0</v>
      </c>
      <c r="BK28" s="139"/>
      <c r="BL28" s="139"/>
      <c r="BM28" s="139"/>
      <c r="BN28" s="139"/>
      <c r="BO28" s="139"/>
      <c r="BP28" s="139"/>
      <c r="BQ28" s="139"/>
      <c r="BR28" s="139">
        <f t="shared" ref="BR28" si="85">ROUND(BR26*$DN28/100,2)</f>
        <v>0</v>
      </c>
      <c r="BS28" s="139"/>
      <c r="BT28" s="139"/>
      <c r="BU28" s="139"/>
      <c r="BV28" s="139"/>
      <c r="BW28" s="139"/>
      <c r="BX28" s="139"/>
      <c r="BY28" s="139"/>
      <c r="BZ28" s="139">
        <f t="shared" ref="BZ28" si="86">ROUND(BZ26*$DN28/100,2)</f>
        <v>0</v>
      </c>
      <c r="CA28" s="139"/>
      <c r="CB28" s="139"/>
      <c r="CC28" s="139"/>
      <c r="CD28" s="139"/>
      <c r="CE28" s="139"/>
      <c r="CF28" s="139"/>
      <c r="CG28" s="139"/>
      <c r="CH28" s="139">
        <f t="shared" ref="CH28" si="87">ROUND(CH26*$DN28/100,2)</f>
        <v>0</v>
      </c>
      <c r="CI28" s="139"/>
      <c r="CJ28" s="139"/>
      <c r="CK28" s="139"/>
      <c r="CL28" s="139"/>
      <c r="CM28" s="139"/>
      <c r="CN28" s="139"/>
      <c r="CO28" s="139"/>
      <c r="CP28" s="139">
        <f t="shared" ref="CP28" si="88">ROUND(CP26*$DN28/100,2)</f>
        <v>0</v>
      </c>
      <c r="CQ28" s="139"/>
      <c r="CR28" s="139"/>
      <c r="CS28" s="139"/>
      <c r="CT28" s="139"/>
      <c r="CU28" s="139"/>
      <c r="CV28" s="139"/>
      <c r="CW28" s="139"/>
      <c r="CX28" s="139">
        <f t="shared" ref="CX28" si="89">ROUND(CX26*$DN28/100,2)</f>
        <v>0</v>
      </c>
      <c r="CY28" s="139"/>
      <c r="CZ28" s="139"/>
      <c r="DA28" s="139"/>
      <c r="DB28" s="139"/>
      <c r="DC28" s="139"/>
      <c r="DD28" s="139"/>
      <c r="DE28" s="139"/>
      <c r="DF28" s="139">
        <f>ROUND(DF26*$DN28/100,2)-0.02</f>
        <v>-0.02</v>
      </c>
      <c r="DG28" s="139"/>
      <c r="DH28" s="139"/>
      <c r="DI28" s="139"/>
      <c r="DJ28" s="139"/>
      <c r="DK28" s="139"/>
      <c r="DL28" s="139"/>
      <c r="DM28" s="139"/>
      <c r="DN28" s="54"/>
      <c r="DO28" s="2"/>
      <c r="DP28" s="2">
        <f>SUM(F28:DM28)</f>
        <v>-0.02</v>
      </c>
      <c r="DQ28" s="2">
        <f>DP28-DN28</f>
        <v>-0.02</v>
      </c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</row>
    <row r="29" spans="1:199" s="58" customFormat="1" ht="15.75" customHeight="1" x14ac:dyDescent="0.2">
      <c r="A29" s="2"/>
      <c r="B29" s="55" t="s">
        <v>45</v>
      </c>
      <c r="C29" s="63" t="s">
        <v>11</v>
      </c>
      <c r="D29" s="118" t="e">
        <f>DN31/$DN$57</f>
        <v>#DIV/0!</v>
      </c>
      <c r="E29" s="57" t="s">
        <v>14</v>
      </c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  <c r="BH29" s="140"/>
      <c r="BI29" s="140"/>
      <c r="BJ29" s="140"/>
      <c r="BK29" s="140"/>
      <c r="BL29" s="140"/>
      <c r="BM29" s="140"/>
      <c r="BN29" s="140"/>
      <c r="BO29" s="140"/>
      <c r="BP29" s="140"/>
      <c r="BQ29" s="140"/>
      <c r="BR29" s="140"/>
      <c r="BS29" s="140"/>
      <c r="BT29" s="140"/>
      <c r="BU29" s="140"/>
      <c r="BV29" s="140"/>
      <c r="BW29" s="140"/>
      <c r="BX29" s="140"/>
      <c r="BY29" s="140"/>
      <c r="BZ29" s="140"/>
      <c r="CA29" s="140"/>
      <c r="CB29" s="140"/>
      <c r="CC29" s="140"/>
      <c r="CD29" s="140"/>
      <c r="CE29" s="140"/>
      <c r="CF29" s="140"/>
      <c r="CG29" s="140"/>
      <c r="CH29" s="140"/>
      <c r="CI29" s="140"/>
      <c r="CJ29" s="140"/>
      <c r="CK29" s="140"/>
      <c r="CL29" s="140"/>
      <c r="CM29" s="140"/>
      <c r="CN29" s="140"/>
      <c r="CO29" s="140"/>
      <c r="CP29" s="140"/>
      <c r="CQ29" s="140"/>
      <c r="CR29" s="140"/>
      <c r="CS29" s="140"/>
      <c r="CT29" s="140"/>
      <c r="CU29" s="140"/>
      <c r="CV29" s="140"/>
      <c r="CW29" s="140"/>
      <c r="CX29" s="140"/>
      <c r="CY29" s="140"/>
      <c r="CZ29" s="140"/>
      <c r="DA29" s="140"/>
      <c r="DB29" s="140"/>
      <c r="DC29" s="140"/>
      <c r="DD29" s="140"/>
      <c r="DE29" s="140"/>
      <c r="DF29" s="140"/>
      <c r="DG29" s="140"/>
      <c r="DH29" s="140"/>
      <c r="DI29" s="140"/>
      <c r="DJ29" s="140"/>
      <c r="DK29" s="140"/>
      <c r="DL29" s="140"/>
      <c r="DM29" s="140"/>
      <c r="DN29" s="59">
        <f>SUM(F29:DM29)</f>
        <v>0</v>
      </c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</row>
    <row r="30" spans="1:199" s="47" customFormat="1" ht="6.75" customHeight="1" x14ac:dyDescent="0.2">
      <c r="A30" s="149"/>
      <c r="B30" s="60"/>
      <c r="C30" s="61"/>
      <c r="D30" s="44"/>
      <c r="E30" s="45"/>
      <c r="F30" s="46"/>
      <c r="M30" s="48"/>
      <c r="N30" s="46"/>
      <c r="U30" s="48"/>
      <c r="V30" s="46"/>
      <c r="AC30" s="48"/>
      <c r="AD30" s="46"/>
      <c r="AK30" s="48"/>
      <c r="AL30" s="46"/>
      <c r="AS30" s="48"/>
      <c r="AT30" s="46"/>
      <c r="BA30" s="48"/>
      <c r="BB30" s="46"/>
      <c r="BI30" s="48"/>
      <c r="BJ30" s="46"/>
      <c r="BQ30" s="48"/>
      <c r="BR30" s="46"/>
      <c r="BY30" s="48"/>
      <c r="BZ30" s="46"/>
      <c r="CG30" s="48"/>
      <c r="CH30" s="46"/>
      <c r="CO30" s="48"/>
      <c r="CP30" s="46"/>
      <c r="CW30" s="48"/>
      <c r="CX30" s="46"/>
      <c r="DE30" s="48"/>
      <c r="DF30" s="46"/>
      <c r="DM30" s="48"/>
      <c r="DN30" s="62"/>
      <c r="DO30" s="149"/>
      <c r="DP30" s="149"/>
      <c r="DQ30" s="149"/>
      <c r="DR30" s="149"/>
      <c r="DS30" s="149"/>
      <c r="DT30" s="149"/>
      <c r="DU30" s="149"/>
      <c r="DV30" s="149"/>
      <c r="DW30" s="149"/>
      <c r="DX30" s="149"/>
      <c r="DY30" s="149"/>
      <c r="DZ30" s="149"/>
      <c r="EA30" s="149"/>
      <c r="EB30" s="149"/>
      <c r="EC30" s="149"/>
      <c r="ED30" s="149"/>
      <c r="EE30" s="149"/>
      <c r="EF30" s="149"/>
      <c r="EG30" s="149"/>
      <c r="EH30" s="149"/>
      <c r="EI30" s="149"/>
      <c r="EJ30" s="149"/>
      <c r="EK30" s="149"/>
      <c r="EL30" s="149"/>
      <c r="EM30" s="149"/>
      <c r="EN30" s="149"/>
      <c r="EO30" s="149"/>
      <c r="EP30" s="149"/>
      <c r="EQ30" s="149"/>
      <c r="ER30" s="150"/>
      <c r="ES30" s="150"/>
      <c r="ET30" s="150"/>
      <c r="EU30" s="150"/>
      <c r="EV30" s="150"/>
      <c r="EW30" s="150"/>
      <c r="EX30" s="150"/>
      <c r="EY30" s="150"/>
      <c r="EZ30" s="150"/>
      <c r="FA30" s="150"/>
      <c r="FB30" s="150"/>
      <c r="FC30" s="150"/>
      <c r="FD30" s="150"/>
      <c r="FE30" s="150"/>
      <c r="FF30" s="150"/>
      <c r="FG30" s="150"/>
      <c r="FH30" s="150"/>
      <c r="FI30" s="150"/>
      <c r="FJ30" s="150"/>
      <c r="FK30" s="150"/>
      <c r="FL30" s="150"/>
      <c r="FM30" s="150"/>
      <c r="FN30" s="150"/>
      <c r="FO30" s="150"/>
      <c r="FP30" s="150"/>
      <c r="FQ30" s="150"/>
      <c r="FR30" s="150"/>
      <c r="FS30" s="150"/>
      <c r="FT30" s="150"/>
      <c r="FU30" s="150"/>
      <c r="FV30" s="150"/>
      <c r="FW30" s="150"/>
      <c r="FX30" s="150"/>
      <c r="FY30" s="150"/>
      <c r="FZ30" s="150"/>
      <c r="GA30" s="150"/>
      <c r="GB30" s="150"/>
      <c r="GC30" s="150"/>
      <c r="GD30" s="150"/>
      <c r="GE30" s="150"/>
      <c r="GF30" s="150"/>
      <c r="GG30" s="150"/>
      <c r="GH30" s="150"/>
      <c r="GI30" s="150"/>
      <c r="GJ30" s="150"/>
      <c r="GK30" s="150"/>
      <c r="GL30" s="150"/>
      <c r="GM30" s="150"/>
      <c r="GN30" s="150"/>
      <c r="GO30" s="150"/>
      <c r="GP30" s="150"/>
      <c r="GQ30" s="150"/>
    </row>
    <row r="31" spans="1:199" s="53" customFormat="1" ht="15.75" customHeight="1" x14ac:dyDescent="0.2">
      <c r="A31" s="2"/>
      <c r="B31" s="49"/>
      <c r="C31" s="50"/>
      <c r="D31" s="109"/>
      <c r="E31" s="52" t="s">
        <v>4</v>
      </c>
      <c r="F31" s="139">
        <f t="shared" ref="F31" si="90">ROUND(F29*$DN31/100,2)</f>
        <v>0</v>
      </c>
      <c r="G31" s="139"/>
      <c r="H31" s="139"/>
      <c r="I31" s="139"/>
      <c r="J31" s="139"/>
      <c r="K31" s="139"/>
      <c r="L31" s="139"/>
      <c r="M31" s="139"/>
      <c r="N31" s="139">
        <f t="shared" ref="N31" si="91">ROUND(N29*$DN31/100,2)</f>
        <v>0</v>
      </c>
      <c r="O31" s="139"/>
      <c r="P31" s="139"/>
      <c r="Q31" s="139"/>
      <c r="R31" s="139"/>
      <c r="S31" s="139"/>
      <c r="T31" s="139"/>
      <c r="U31" s="139"/>
      <c r="V31" s="139">
        <f t="shared" ref="V31" si="92">ROUND(V29*$DN31/100,2)</f>
        <v>0</v>
      </c>
      <c r="W31" s="139"/>
      <c r="X31" s="139"/>
      <c r="Y31" s="139"/>
      <c r="Z31" s="139"/>
      <c r="AA31" s="139"/>
      <c r="AB31" s="139"/>
      <c r="AC31" s="139"/>
      <c r="AD31" s="139">
        <f t="shared" ref="AD31" si="93">ROUND(AD29*$DN31/100,2)</f>
        <v>0</v>
      </c>
      <c r="AE31" s="139"/>
      <c r="AF31" s="139"/>
      <c r="AG31" s="139"/>
      <c r="AH31" s="139"/>
      <c r="AI31" s="139"/>
      <c r="AJ31" s="139"/>
      <c r="AK31" s="139"/>
      <c r="AL31" s="139">
        <f t="shared" ref="AL31" si="94">ROUND(AL29*$DN31/100,2)</f>
        <v>0</v>
      </c>
      <c r="AM31" s="139"/>
      <c r="AN31" s="139"/>
      <c r="AO31" s="139"/>
      <c r="AP31" s="139"/>
      <c r="AQ31" s="139"/>
      <c r="AR31" s="139"/>
      <c r="AS31" s="139"/>
      <c r="AT31" s="139">
        <f t="shared" ref="AT31" si="95">ROUND(AT29*$DN31/100,2)</f>
        <v>0</v>
      </c>
      <c r="AU31" s="139"/>
      <c r="AV31" s="139"/>
      <c r="AW31" s="139"/>
      <c r="AX31" s="139"/>
      <c r="AY31" s="139"/>
      <c r="AZ31" s="139"/>
      <c r="BA31" s="139"/>
      <c r="BB31" s="139">
        <f t="shared" ref="BB31" si="96">ROUND(BB29*$DN31/100,2)</f>
        <v>0</v>
      </c>
      <c r="BC31" s="139"/>
      <c r="BD31" s="139"/>
      <c r="BE31" s="139"/>
      <c r="BF31" s="139"/>
      <c r="BG31" s="139"/>
      <c r="BH31" s="139"/>
      <c r="BI31" s="139"/>
      <c r="BJ31" s="139">
        <f t="shared" ref="BJ31" si="97">ROUND(BJ29*$DN31/100,2)</f>
        <v>0</v>
      </c>
      <c r="BK31" s="139"/>
      <c r="BL31" s="139"/>
      <c r="BM31" s="139"/>
      <c r="BN31" s="139"/>
      <c r="BO31" s="139"/>
      <c r="BP31" s="139"/>
      <c r="BQ31" s="139"/>
      <c r="BR31" s="139">
        <f t="shared" ref="BR31" si="98">ROUND(BR29*$DN31/100,2)</f>
        <v>0</v>
      </c>
      <c r="BS31" s="139"/>
      <c r="BT31" s="139"/>
      <c r="BU31" s="139"/>
      <c r="BV31" s="139"/>
      <c r="BW31" s="139"/>
      <c r="BX31" s="139"/>
      <c r="BY31" s="139"/>
      <c r="BZ31" s="139">
        <f t="shared" ref="BZ31" si="99">ROUND(BZ29*$DN31/100,2)</f>
        <v>0</v>
      </c>
      <c r="CA31" s="139"/>
      <c r="CB31" s="139"/>
      <c r="CC31" s="139"/>
      <c r="CD31" s="139"/>
      <c r="CE31" s="139"/>
      <c r="CF31" s="139"/>
      <c r="CG31" s="139"/>
      <c r="CH31" s="139">
        <f t="shared" ref="CH31" si="100">ROUND(CH29*$DN31/100,2)</f>
        <v>0</v>
      </c>
      <c r="CI31" s="139"/>
      <c r="CJ31" s="139"/>
      <c r="CK31" s="139"/>
      <c r="CL31" s="139"/>
      <c r="CM31" s="139"/>
      <c r="CN31" s="139"/>
      <c r="CO31" s="139"/>
      <c r="CP31" s="139">
        <f t="shared" ref="CP31" si="101">ROUND(CP29*$DN31/100,2)</f>
        <v>0</v>
      </c>
      <c r="CQ31" s="139"/>
      <c r="CR31" s="139"/>
      <c r="CS31" s="139"/>
      <c r="CT31" s="139"/>
      <c r="CU31" s="139"/>
      <c r="CV31" s="139"/>
      <c r="CW31" s="139"/>
      <c r="CX31" s="139">
        <f t="shared" ref="CX31" si="102">ROUND(CX29*$DN31/100,2)</f>
        <v>0</v>
      </c>
      <c r="CY31" s="139"/>
      <c r="CZ31" s="139"/>
      <c r="DA31" s="139"/>
      <c r="DB31" s="139"/>
      <c r="DC31" s="139"/>
      <c r="DD31" s="139"/>
      <c r="DE31" s="139"/>
      <c r="DF31" s="139">
        <f>ROUND(DF29*$DN31/100,2)+0.01</f>
        <v>0.01</v>
      </c>
      <c r="DG31" s="139"/>
      <c r="DH31" s="139"/>
      <c r="DI31" s="139"/>
      <c r="DJ31" s="139"/>
      <c r="DK31" s="139"/>
      <c r="DL31" s="139"/>
      <c r="DM31" s="139"/>
      <c r="DN31" s="54"/>
      <c r="DO31" s="2"/>
      <c r="DP31" s="2">
        <f>SUM(F31:DM31)</f>
        <v>0.01</v>
      </c>
      <c r="DQ31" s="2">
        <f>DP31-DN31</f>
        <v>0.01</v>
      </c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</row>
    <row r="32" spans="1:199" s="58" customFormat="1" ht="15.75" customHeight="1" x14ac:dyDescent="0.2">
      <c r="A32" s="2"/>
      <c r="B32" s="55" t="s">
        <v>46</v>
      </c>
      <c r="C32" s="63" t="s">
        <v>12</v>
      </c>
      <c r="D32" s="118" t="e">
        <f>DN34/$DN$57</f>
        <v>#DIV/0!</v>
      </c>
      <c r="E32" s="57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40"/>
      <c r="AB32" s="140"/>
      <c r="AC32" s="140"/>
      <c r="AD32" s="140"/>
      <c r="AE32" s="140"/>
      <c r="AF32" s="140"/>
      <c r="AG32" s="140"/>
      <c r="AH32" s="140"/>
      <c r="AI32" s="140"/>
      <c r="AJ32" s="140"/>
      <c r="AK32" s="140"/>
      <c r="AL32" s="140"/>
      <c r="AM32" s="140"/>
      <c r="AN32" s="140"/>
      <c r="AO32" s="140"/>
      <c r="AP32" s="140"/>
      <c r="AQ32" s="140"/>
      <c r="AR32" s="140"/>
      <c r="AS32" s="140"/>
      <c r="AT32" s="140"/>
      <c r="AU32" s="140"/>
      <c r="AV32" s="140"/>
      <c r="AW32" s="140"/>
      <c r="AX32" s="140"/>
      <c r="AY32" s="140"/>
      <c r="AZ32" s="140"/>
      <c r="BA32" s="140"/>
      <c r="BB32" s="140"/>
      <c r="BC32" s="140"/>
      <c r="BD32" s="140"/>
      <c r="BE32" s="140"/>
      <c r="BF32" s="140"/>
      <c r="BG32" s="140"/>
      <c r="BH32" s="140"/>
      <c r="BI32" s="140"/>
      <c r="BJ32" s="140"/>
      <c r="BK32" s="140"/>
      <c r="BL32" s="140"/>
      <c r="BM32" s="140"/>
      <c r="BN32" s="140"/>
      <c r="BO32" s="140"/>
      <c r="BP32" s="140"/>
      <c r="BQ32" s="140"/>
      <c r="BR32" s="140"/>
      <c r="BS32" s="140"/>
      <c r="BT32" s="140"/>
      <c r="BU32" s="140"/>
      <c r="BV32" s="140"/>
      <c r="BW32" s="140"/>
      <c r="BX32" s="140"/>
      <c r="BY32" s="140"/>
      <c r="BZ32" s="140"/>
      <c r="CA32" s="140"/>
      <c r="CB32" s="140"/>
      <c r="CC32" s="140"/>
      <c r="CD32" s="140"/>
      <c r="CE32" s="140"/>
      <c r="CF32" s="140"/>
      <c r="CG32" s="140"/>
      <c r="CH32" s="140"/>
      <c r="CI32" s="140"/>
      <c r="CJ32" s="140"/>
      <c r="CK32" s="140"/>
      <c r="CL32" s="140"/>
      <c r="CM32" s="140"/>
      <c r="CN32" s="140"/>
      <c r="CO32" s="140"/>
      <c r="CP32" s="133"/>
      <c r="CQ32" s="134"/>
      <c r="CR32" s="134"/>
      <c r="CS32" s="134"/>
      <c r="CT32" s="134"/>
      <c r="CU32" s="134"/>
      <c r="CV32" s="134"/>
      <c r="CW32" s="135"/>
      <c r="CX32" s="133"/>
      <c r="CY32" s="134"/>
      <c r="CZ32" s="134"/>
      <c r="DA32" s="134"/>
      <c r="DB32" s="134"/>
      <c r="DC32" s="134"/>
      <c r="DD32" s="134"/>
      <c r="DE32" s="135"/>
      <c r="DF32" s="133"/>
      <c r="DG32" s="134"/>
      <c r="DH32" s="134"/>
      <c r="DI32" s="134"/>
      <c r="DJ32" s="134"/>
      <c r="DK32" s="134"/>
      <c r="DL32" s="134"/>
      <c r="DM32" s="135"/>
      <c r="DN32" s="59">
        <f>SUM(F32:DM32)</f>
        <v>0</v>
      </c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</row>
    <row r="33" spans="1:199" s="47" customFormat="1" ht="6.75" customHeight="1" x14ac:dyDescent="0.2">
      <c r="A33" s="149"/>
      <c r="B33" s="60"/>
      <c r="C33" s="61"/>
      <c r="D33" s="44"/>
      <c r="E33" s="45"/>
      <c r="F33" s="46"/>
      <c r="M33" s="48"/>
      <c r="N33" s="46"/>
      <c r="U33" s="48"/>
      <c r="V33" s="46"/>
      <c r="AC33" s="48"/>
      <c r="AD33" s="46"/>
      <c r="AK33" s="48"/>
      <c r="AL33" s="46"/>
      <c r="AS33" s="48"/>
      <c r="AT33" s="46"/>
      <c r="BA33" s="48"/>
      <c r="BB33" s="46"/>
      <c r="BI33" s="48"/>
      <c r="BJ33" s="46"/>
      <c r="BQ33" s="48"/>
      <c r="BR33" s="46"/>
      <c r="BY33" s="48"/>
      <c r="BZ33" s="46"/>
      <c r="CG33" s="48"/>
      <c r="CH33" s="46"/>
      <c r="CO33" s="48"/>
      <c r="CP33" s="46"/>
      <c r="CW33" s="48"/>
      <c r="CX33" s="46"/>
      <c r="DE33" s="48"/>
      <c r="DF33" s="46"/>
      <c r="DM33" s="48"/>
      <c r="DN33" s="62"/>
      <c r="DO33" s="149"/>
      <c r="DP33" s="149"/>
      <c r="DQ33" s="149"/>
      <c r="DR33" s="149"/>
      <c r="DS33" s="149"/>
      <c r="DT33" s="149"/>
      <c r="DU33" s="149"/>
      <c r="DV33" s="149"/>
      <c r="DW33" s="149"/>
      <c r="DX33" s="149"/>
      <c r="DY33" s="149"/>
      <c r="DZ33" s="149"/>
      <c r="EA33" s="149"/>
      <c r="EB33" s="149"/>
      <c r="EC33" s="149"/>
      <c r="ED33" s="149"/>
      <c r="EE33" s="149"/>
      <c r="EF33" s="149"/>
      <c r="EG33" s="149"/>
      <c r="EH33" s="149"/>
      <c r="EI33" s="149"/>
      <c r="EJ33" s="149"/>
      <c r="EK33" s="149"/>
      <c r="EL33" s="149"/>
      <c r="EM33" s="149"/>
      <c r="EN33" s="149"/>
      <c r="EO33" s="149"/>
      <c r="EP33" s="149"/>
      <c r="EQ33" s="149"/>
      <c r="ER33" s="150"/>
      <c r="ES33" s="150"/>
      <c r="ET33" s="150"/>
      <c r="EU33" s="150"/>
      <c r="EV33" s="150"/>
      <c r="EW33" s="150"/>
      <c r="EX33" s="150"/>
      <c r="EY33" s="150"/>
      <c r="EZ33" s="150"/>
      <c r="FA33" s="150"/>
      <c r="FB33" s="150"/>
      <c r="FC33" s="150"/>
      <c r="FD33" s="150"/>
      <c r="FE33" s="150"/>
      <c r="FF33" s="150"/>
      <c r="FG33" s="150"/>
      <c r="FH33" s="150"/>
      <c r="FI33" s="150"/>
      <c r="FJ33" s="150"/>
      <c r="FK33" s="150"/>
      <c r="FL33" s="150"/>
      <c r="FM33" s="150"/>
      <c r="FN33" s="150"/>
      <c r="FO33" s="150"/>
      <c r="FP33" s="150"/>
      <c r="FQ33" s="150"/>
      <c r="FR33" s="150"/>
      <c r="FS33" s="150"/>
      <c r="FT33" s="150"/>
      <c r="FU33" s="150"/>
      <c r="FV33" s="150"/>
      <c r="FW33" s="150"/>
      <c r="FX33" s="150"/>
      <c r="FY33" s="150"/>
      <c r="FZ33" s="150"/>
      <c r="GA33" s="150"/>
      <c r="GB33" s="150"/>
      <c r="GC33" s="150"/>
      <c r="GD33" s="150"/>
      <c r="GE33" s="150"/>
      <c r="GF33" s="150"/>
      <c r="GG33" s="150"/>
      <c r="GH33" s="150"/>
      <c r="GI33" s="150"/>
      <c r="GJ33" s="150"/>
      <c r="GK33" s="150"/>
      <c r="GL33" s="150"/>
      <c r="GM33" s="150"/>
      <c r="GN33" s="150"/>
      <c r="GO33" s="150"/>
      <c r="GP33" s="150"/>
      <c r="GQ33" s="150"/>
    </row>
    <row r="34" spans="1:199" s="53" customFormat="1" ht="15.75" customHeight="1" x14ac:dyDescent="0.2">
      <c r="A34" s="2"/>
      <c r="B34" s="49"/>
      <c r="C34" s="50"/>
      <c r="D34" s="51"/>
      <c r="E34" s="52" t="s">
        <v>4</v>
      </c>
      <c r="F34" s="139">
        <f t="shared" ref="F34" si="103">ROUND(F32*$DN34/100,2)</f>
        <v>0</v>
      </c>
      <c r="G34" s="139"/>
      <c r="H34" s="139"/>
      <c r="I34" s="139"/>
      <c r="J34" s="139"/>
      <c r="K34" s="139"/>
      <c r="L34" s="139"/>
      <c r="M34" s="139"/>
      <c r="N34" s="139">
        <f t="shared" ref="N34" si="104">ROUND(N32*$DN34/100,2)</f>
        <v>0</v>
      </c>
      <c r="O34" s="139"/>
      <c r="P34" s="139"/>
      <c r="Q34" s="139"/>
      <c r="R34" s="139"/>
      <c r="S34" s="139"/>
      <c r="T34" s="139"/>
      <c r="U34" s="139"/>
      <c r="V34" s="139">
        <f t="shared" ref="V34" si="105">ROUND(V32*$DN34/100,2)</f>
        <v>0</v>
      </c>
      <c r="W34" s="139"/>
      <c r="X34" s="139"/>
      <c r="Y34" s="139"/>
      <c r="Z34" s="139"/>
      <c r="AA34" s="139"/>
      <c r="AB34" s="139"/>
      <c r="AC34" s="139"/>
      <c r="AD34" s="139">
        <f t="shared" ref="AD34" si="106">ROUND(AD32*$DN34/100,2)</f>
        <v>0</v>
      </c>
      <c r="AE34" s="139"/>
      <c r="AF34" s="139"/>
      <c r="AG34" s="139"/>
      <c r="AH34" s="139"/>
      <c r="AI34" s="139"/>
      <c r="AJ34" s="139"/>
      <c r="AK34" s="139"/>
      <c r="AL34" s="139">
        <f t="shared" ref="AL34" si="107">ROUND(AL32*$DN34/100,2)</f>
        <v>0</v>
      </c>
      <c r="AM34" s="139"/>
      <c r="AN34" s="139"/>
      <c r="AO34" s="139"/>
      <c r="AP34" s="139"/>
      <c r="AQ34" s="139"/>
      <c r="AR34" s="139"/>
      <c r="AS34" s="139"/>
      <c r="AT34" s="139">
        <f t="shared" ref="AT34" si="108">ROUND(AT32*$DN34/100,2)</f>
        <v>0</v>
      </c>
      <c r="AU34" s="139"/>
      <c r="AV34" s="139"/>
      <c r="AW34" s="139"/>
      <c r="AX34" s="139"/>
      <c r="AY34" s="139"/>
      <c r="AZ34" s="139"/>
      <c r="BA34" s="139"/>
      <c r="BB34" s="139">
        <f t="shared" ref="BB34" si="109">ROUND(BB32*$DN34/100,2)</f>
        <v>0</v>
      </c>
      <c r="BC34" s="139"/>
      <c r="BD34" s="139"/>
      <c r="BE34" s="139"/>
      <c r="BF34" s="139"/>
      <c r="BG34" s="139"/>
      <c r="BH34" s="139"/>
      <c r="BI34" s="139"/>
      <c r="BJ34" s="139">
        <f t="shared" ref="BJ34" si="110">ROUND(BJ32*$DN34/100,2)</f>
        <v>0</v>
      </c>
      <c r="BK34" s="139"/>
      <c r="BL34" s="139"/>
      <c r="BM34" s="139"/>
      <c r="BN34" s="139"/>
      <c r="BO34" s="139"/>
      <c r="BP34" s="139"/>
      <c r="BQ34" s="139"/>
      <c r="BR34" s="139">
        <f t="shared" ref="BR34" si="111">ROUND(BR32*$DN34/100,2)</f>
        <v>0</v>
      </c>
      <c r="BS34" s="139"/>
      <c r="BT34" s="139"/>
      <c r="BU34" s="139"/>
      <c r="BV34" s="139"/>
      <c r="BW34" s="139"/>
      <c r="BX34" s="139"/>
      <c r="BY34" s="139"/>
      <c r="BZ34" s="139">
        <f t="shared" ref="BZ34" si="112">ROUND(BZ32*$DN34/100,2)</f>
        <v>0</v>
      </c>
      <c r="CA34" s="139"/>
      <c r="CB34" s="139"/>
      <c r="CC34" s="139"/>
      <c r="CD34" s="139"/>
      <c r="CE34" s="139"/>
      <c r="CF34" s="139"/>
      <c r="CG34" s="139"/>
      <c r="CH34" s="139">
        <f t="shared" ref="CH34" si="113">ROUND(CH32*$DN34/100,2)</f>
        <v>0</v>
      </c>
      <c r="CI34" s="139"/>
      <c r="CJ34" s="139"/>
      <c r="CK34" s="139"/>
      <c r="CL34" s="139"/>
      <c r="CM34" s="139"/>
      <c r="CN34" s="139"/>
      <c r="CO34" s="139"/>
      <c r="CP34" s="139">
        <f t="shared" ref="CP34" si="114">ROUND(CP32*$DN34/100,2)</f>
        <v>0</v>
      </c>
      <c r="CQ34" s="139"/>
      <c r="CR34" s="139"/>
      <c r="CS34" s="139"/>
      <c r="CT34" s="139"/>
      <c r="CU34" s="139"/>
      <c r="CV34" s="139"/>
      <c r="CW34" s="139"/>
      <c r="CX34" s="139">
        <f t="shared" ref="CX34" si="115">ROUND(CX32*$DN34/100,2)</f>
        <v>0</v>
      </c>
      <c r="CY34" s="139"/>
      <c r="CZ34" s="139"/>
      <c r="DA34" s="139"/>
      <c r="DB34" s="139"/>
      <c r="DC34" s="139"/>
      <c r="DD34" s="139"/>
      <c r="DE34" s="139"/>
      <c r="DF34" s="139">
        <f>ROUND(DF32*$DN34/100,2)+0.01</f>
        <v>0.01</v>
      </c>
      <c r="DG34" s="139"/>
      <c r="DH34" s="139"/>
      <c r="DI34" s="139"/>
      <c r="DJ34" s="139"/>
      <c r="DK34" s="139"/>
      <c r="DL34" s="139"/>
      <c r="DM34" s="139"/>
      <c r="DN34" s="54"/>
      <c r="DO34" s="2"/>
      <c r="DP34" s="2">
        <f>SUM(F34:DM34)</f>
        <v>0.01</v>
      </c>
      <c r="DQ34" s="2">
        <f>DP34-DN34</f>
        <v>0.01</v>
      </c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</row>
    <row r="35" spans="1:199" s="121" customFormat="1" ht="15.75" customHeight="1" x14ac:dyDescent="0.2">
      <c r="A35" s="149">
        <v>0</v>
      </c>
      <c r="B35" s="55" t="s">
        <v>47</v>
      </c>
      <c r="C35" s="63" t="s">
        <v>52</v>
      </c>
      <c r="D35" s="118" t="e">
        <f>DN37/$DN$57</f>
        <v>#DIV/0!</v>
      </c>
      <c r="E35" s="57" t="s">
        <v>14</v>
      </c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  <c r="AA35" s="140"/>
      <c r="AB35" s="140"/>
      <c r="AC35" s="140"/>
      <c r="AD35" s="140"/>
      <c r="AE35" s="140"/>
      <c r="AF35" s="140"/>
      <c r="AG35" s="140"/>
      <c r="AH35" s="140"/>
      <c r="AI35" s="140"/>
      <c r="AJ35" s="140"/>
      <c r="AK35" s="140"/>
      <c r="AL35" s="140"/>
      <c r="AM35" s="140"/>
      <c r="AN35" s="140"/>
      <c r="AO35" s="140"/>
      <c r="AP35" s="140"/>
      <c r="AQ35" s="140"/>
      <c r="AR35" s="140"/>
      <c r="AS35" s="140"/>
      <c r="AT35" s="140"/>
      <c r="AU35" s="140"/>
      <c r="AV35" s="140"/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59">
        <f>SUM(F35:DM35)</f>
        <v>0</v>
      </c>
      <c r="DO35" s="149"/>
      <c r="DP35" s="149"/>
      <c r="DQ35" s="149"/>
      <c r="DR35" s="149"/>
      <c r="DS35" s="149"/>
      <c r="DT35" s="149"/>
      <c r="DU35" s="149"/>
      <c r="DV35" s="149"/>
      <c r="DW35" s="149"/>
      <c r="DX35" s="149"/>
      <c r="DY35" s="149"/>
      <c r="DZ35" s="149"/>
      <c r="EA35" s="149"/>
      <c r="EB35" s="149"/>
      <c r="EC35" s="149"/>
      <c r="ED35" s="149"/>
      <c r="EE35" s="149"/>
      <c r="EF35" s="149"/>
      <c r="EG35" s="149"/>
      <c r="EH35" s="149"/>
      <c r="EI35" s="149"/>
      <c r="EJ35" s="149"/>
      <c r="EK35" s="149"/>
      <c r="EL35" s="149"/>
      <c r="EM35" s="149"/>
      <c r="EN35" s="149"/>
      <c r="EO35" s="149"/>
      <c r="EP35" s="149"/>
      <c r="EQ35" s="149"/>
      <c r="ER35" s="150"/>
      <c r="ES35" s="150"/>
      <c r="ET35" s="150"/>
      <c r="EU35" s="150"/>
      <c r="EV35" s="150"/>
      <c r="EW35" s="150"/>
      <c r="EX35" s="150"/>
      <c r="EY35" s="150"/>
      <c r="EZ35" s="150"/>
      <c r="FA35" s="150"/>
      <c r="FB35" s="150"/>
      <c r="FC35" s="150"/>
      <c r="FD35" s="150"/>
      <c r="FE35" s="150"/>
      <c r="FF35" s="150"/>
      <c r="FG35" s="150"/>
      <c r="FH35" s="150"/>
      <c r="FI35" s="150"/>
      <c r="FJ35" s="150"/>
      <c r="FK35" s="150"/>
      <c r="FL35" s="150"/>
      <c r="FM35" s="150"/>
      <c r="FN35" s="150"/>
      <c r="FO35" s="150"/>
      <c r="FP35" s="150"/>
      <c r="FQ35" s="150"/>
      <c r="FR35" s="150"/>
      <c r="FS35" s="150"/>
      <c r="FT35" s="150"/>
      <c r="FU35" s="150"/>
      <c r="FV35" s="150"/>
      <c r="FW35" s="150"/>
      <c r="FX35" s="150"/>
      <c r="FY35" s="150"/>
      <c r="FZ35" s="150"/>
      <c r="GA35" s="150"/>
      <c r="GB35" s="150"/>
      <c r="GC35" s="150"/>
      <c r="GD35" s="150"/>
      <c r="GE35" s="150"/>
      <c r="GF35" s="150"/>
      <c r="GG35" s="150"/>
      <c r="GH35" s="150"/>
      <c r="GI35" s="150"/>
      <c r="GJ35" s="150"/>
      <c r="GK35" s="150"/>
      <c r="GL35" s="150"/>
      <c r="GM35" s="150"/>
      <c r="GN35" s="150"/>
      <c r="GO35" s="150"/>
      <c r="GP35" s="150"/>
      <c r="GQ35" s="150"/>
    </row>
    <row r="36" spans="1:199" s="47" customFormat="1" ht="6.75" customHeight="1" x14ac:dyDescent="0.2">
      <c r="A36" s="149"/>
      <c r="B36" s="60"/>
      <c r="C36" s="61"/>
      <c r="D36" s="44"/>
      <c r="E36" s="45"/>
      <c r="F36" s="46"/>
      <c r="M36" s="48"/>
      <c r="N36" s="46"/>
      <c r="U36" s="48"/>
      <c r="V36" s="46"/>
      <c r="AC36" s="48"/>
      <c r="AD36" s="46"/>
      <c r="AK36" s="48"/>
      <c r="AL36" s="46"/>
      <c r="AS36" s="48"/>
      <c r="AT36" s="46"/>
      <c r="BA36" s="48"/>
      <c r="BB36" s="46"/>
      <c r="BI36" s="48"/>
      <c r="BJ36" s="46"/>
      <c r="BQ36" s="48"/>
      <c r="BR36" s="46"/>
      <c r="BY36" s="48"/>
      <c r="BZ36" s="46"/>
      <c r="CG36" s="48"/>
      <c r="CH36" s="46"/>
      <c r="CO36" s="48"/>
      <c r="CP36" s="46"/>
      <c r="CW36" s="48"/>
      <c r="CX36" s="46"/>
      <c r="DE36" s="48"/>
      <c r="DF36" s="46"/>
      <c r="DM36" s="48"/>
      <c r="DN36" s="62"/>
      <c r="DO36" s="149"/>
      <c r="DP36" s="149"/>
      <c r="DQ36" s="149"/>
      <c r="DR36" s="149"/>
      <c r="DS36" s="149"/>
      <c r="DT36" s="149"/>
      <c r="DU36" s="149"/>
      <c r="DV36" s="149"/>
      <c r="DW36" s="149"/>
      <c r="DX36" s="149"/>
      <c r="DY36" s="149"/>
      <c r="DZ36" s="149"/>
      <c r="EA36" s="149"/>
      <c r="EB36" s="149"/>
      <c r="EC36" s="149"/>
      <c r="ED36" s="149"/>
      <c r="EE36" s="149"/>
      <c r="EF36" s="149"/>
      <c r="EG36" s="149"/>
      <c r="EH36" s="149"/>
      <c r="EI36" s="149"/>
      <c r="EJ36" s="149"/>
      <c r="EK36" s="149"/>
      <c r="EL36" s="149"/>
      <c r="EM36" s="149"/>
      <c r="EN36" s="149"/>
      <c r="EO36" s="149"/>
      <c r="EP36" s="149"/>
      <c r="EQ36" s="149"/>
      <c r="ER36" s="150"/>
      <c r="ES36" s="150"/>
      <c r="ET36" s="150"/>
      <c r="EU36" s="150"/>
      <c r="EV36" s="150"/>
      <c r="EW36" s="150"/>
      <c r="EX36" s="150"/>
      <c r="EY36" s="150"/>
      <c r="EZ36" s="150"/>
      <c r="FA36" s="150"/>
      <c r="FB36" s="150"/>
      <c r="FC36" s="150"/>
      <c r="FD36" s="150"/>
      <c r="FE36" s="150"/>
      <c r="FF36" s="150"/>
      <c r="FG36" s="150"/>
      <c r="FH36" s="150"/>
      <c r="FI36" s="150"/>
      <c r="FJ36" s="150"/>
      <c r="FK36" s="150"/>
      <c r="FL36" s="150"/>
      <c r="FM36" s="150"/>
      <c r="FN36" s="150"/>
      <c r="FO36" s="150"/>
      <c r="FP36" s="150"/>
      <c r="FQ36" s="150"/>
      <c r="FR36" s="150"/>
      <c r="FS36" s="150"/>
      <c r="FT36" s="150"/>
      <c r="FU36" s="150"/>
      <c r="FV36" s="150"/>
      <c r="FW36" s="150"/>
      <c r="FX36" s="150"/>
      <c r="FY36" s="150"/>
      <c r="FZ36" s="150"/>
      <c r="GA36" s="150"/>
      <c r="GB36" s="150"/>
      <c r="GC36" s="150"/>
      <c r="GD36" s="150"/>
      <c r="GE36" s="150"/>
      <c r="GF36" s="150"/>
      <c r="GG36" s="150"/>
      <c r="GH36" s="150"/>
      <c r="GI36" s="150"/>
      <c r="GJ36" s="150"/>
      <c r="GK36" s="150"/>
      <c r="GL36" s="150"/>
      <c r="GM36" s="150"/>
      <c r="GN36" s="150"/>
      <c r="GO36" s="150"/>
      <c r="GP36" s="150"/>
      <c r="GQ36" s="150"/>
    </row>
    <row r="37" spans="1:199" s="53" customFormat="1" ht="15.75" customHeight="1" x14ac:dyDescent="0.2">
      <c r="A37" s="2"/>
      <c r="B37" s="49"/>
      <c r="C37" s="50"/>
      <c r="D37" s="51"/>
      <c r="E37" s="52" t="s">
        <v>4</v>
      </c>
      <c r="F37" s="139">
        <f t="shared" ref="F37" si="116">ROUND(F35*$DN37/100,2)</f>
        <v>0</v>
      </c>
      <c r="G37" s="139"/>
      <c r="H37" s="139"/>
      <c r="I37" s="139"/>
      <c r="J37" s="139"/>
      <c r="K37" s="139"/>
      <c r="L37" s="139"/>
      <c r="M37" s="139"/>
      <c r="N37" s="139">
        <f t="shared" ref="N37" si="117">ROUND(N35*$DN37/100,2)</f>
        <v>0</v>
      </c>
      <c r="O37" s="139"/>
      <c r="P37" s="139"/>
      <c r="Q37" s="139"/>
      <c r="R37" s="139"/>
      <c r="S37" s="139"/>
      <c r="T37" s="139"/>
      <c r="U37" s="139"/>
      <c r="V37" s="139">
        <f t="shared" ref="V37" si="118">ROUND(V35*$DN37/100,2)</f>
        <v>0</v>
      </c>
      <c r="W37" s="139"/>
      <c r="X37" s="139"/>
      <c r="Y37" s="139"/>
      <c r="Z37" s="139"/>
      <c r="AA37" s="139"/>
      <c r="AB37" s="139"/>
      <c r="AC37" s="139"/>
      <c r="AD37" s="139">
        <f t="shared" ref="AD37" si="119">ROUND(AD35*$DN37/100,2)</f>
        <v>0</v>
      </c>
      <c r="AE37" s="139"/>
      <c r="AF37" s="139"/>
      <c r="AG37" s="139"/>
      <c r="AH37" s="139"/>
      <c r="AI37" s="139"/>
      <c r="AJ37" s="139"/>
      <c r="AK37" s="139"/>
      <c r="AL37" s="139">
        <f t="shared" ref="AL37" si="120">ROUND(AL35*$DN37/100,2)</f>
        <v>0</v>
      </c>
      <c r="AM37" s="139"/>
      <c r="AN37" s="139"/>
      <c r="AO37" s="139"/>
      <c r="AP37" s="139"/>
      <c r="AQ37" s="139"/>
      <c r="AR37" s="139"/>
      <c r="AS37" s="139"/>
      <c r="AT37" s="139">
        <f t="shared" ref="AT37" si="121">ROUND(AT35*$DN37/100,2)</f>
        <v>0</v>
      </c>
      <c r="AU37" s="139"/>
      <c r="AV37" s="139"/>
      <c r="AW37" s="139"/>
      <c r="AX37" s="139"/>
      <c r="AY37" s="139"/>
      <c r="AZ37" s="139"/>
      <c r="BA37" s="139"/>
      <c r="BB37" s="139">
        <f t="shared" ref="BB37" si="122">ROUND(BB35*$DN37/100,2)</f>
        <v>0</v>
      </c>
      <c r="BC37" s="139"/>
      <c r="BD37" s="139"/>
      <c r="BE37" s="139"/>
      <c r="BF37" s="139"/>
      <c r="BG37" s="139"/>
      <c r="BH37" s="139"/>
      <c r="BI37" s="139"/>
      <c r="BJ37" s="139">
        <f t="shared" ref="BJ37" si="123">ROUND(BJ35*$DN37/100,2)</f>
        <v>0</v>
      </c>
      <c r="BK37" s="139"/>
      <c r="BL37" s="139"/>
      <c r="BM37" s="139"/>
      <c r="BN37" s="139"/>
      <c r="BO37" s="139"/>
      <c r="BP37" s="139"/>
      <c r="BQ37" s="139"/>
      <c r="BR37" s="139">
        <f t="shared" ref="BR37" si="124">ROUND(BR35*$DN37/100,2)</f>
        <v>0</v>
      </c>
      <c r="BS37" s="139"/>
      <c r="BT37" s="139"/>
      <c r="BU37" s="139"/>
      <c r="BV37" s="139"/>
      <c r="BW37" s="139"/>
      <c r="BX37" s="139"/>
      <c r="BY37" s="139"/>
      <c r="BZ37" s="139">
        <f t="shared" ref="BZ37" si="125">ROUND(BZ35*$DN37/100,2)</f>
        <v>0</v>
      </c>
      <c r="CA37" s="139"/>
      <c r="CB37" s="139"/>
      <c r="CC37" s="139"/>
      <c r="CD37" s="139"/>
      <c r="CE37" s="139"/>
      <c r="CF37" s="139"/>
      <c r="CG37" s="139"/>
      <c r="CH37" s="139">
        <f t="shared" ref="CH37" si="126">ROUND(CH35*$DN37/100,2)</f>
        <v>0</v>
      </c>
      <c r="CI37" s="139"/>
      <c r="CJ37" s="139"/>
      <c r="CK37" s="139"/>
      <c r="CL37" s="139"/>
      <c r="CM37" s="139"/>
      <c r="CN37" s="139"/>
      <c r="CO37" s="139"/>
      <c r="CP37" s="139">
        <f t="shared" ref="CP37" si="127">ROUND(CP35*$DN37/100,2)</f>
        <v>0</v>
      </c>
      <c r="CQ37" s="139"/>
      <c r="CR37" s="139"/>
      <c r="CS37" s="139"/>
      <c r="CT37" s="139"/>
      <c r="CU37" s="139"/>
      <c r="CV37" s="139"/>
      <c r="CW37" s="139"/>
      <c r="CX37" s="139">
        <f t="shared" ref="CX37" si="128">ROUND(CX35*$DN37/100,2)</f>
        <v>0</v>
      </c>
      <c r="CY37" s="139"/>
      <c r="CZ37" s="139"/>
      <c r="DA37" s="139"/>
      <c r="DB37" s="139"/>
      <c r="DC37" s="139"/>
      <c r="DD37" s="139"/>
      <c r="DE37" s="139"/>
      <c r="DF37" s="139">
        <f>ROUND(DF35*$DN37/100,2)+0.01</f>
        <v>0.01</v>
      </c>
      <c r="DG37" s="139"/>
      <c r="DH37" s="139"/>
      <c r="DI37" s="139"/>
      <c r="DJ37" s="139"/>
      <c r="DK37" s="139"/>
      <c r="DL37" s="139"/>
      <c r="DM37" s="139"/>
      <c r="DN37" s="54"/>
      <c r="DO37" s="2"/>
      <c r="DP37" s="2">
        <f>SUM(F37:DM37)</f>
        <v>0.01</v>
      </c>
      <c r="DQ37" s="2">
        <f>DP37-DN37</f>
        <v>0.01</v>
      </c>
      <c r="DR37" s="120" t="e">
        <f>DP37/DN64</f>
        <v>#DIV/0!</v>
      </c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</row>
    <row r="38" spans="1:199" s="58" customFormat="1" ht="15.75" customHeight="1" x14ac:dyDescent="0.2">
      <c r="A38" s="2"/>
      <c r="B38" s="55"/>
      <c r="C38" s="63"/>
      <c r="D38" s="56"/>
      <c r="E38" s="57"/>
      <c r="F38" s="133"/>
      <c r="G38" s="134"/>
      <c r="H38" s="134"/>
      <c r="I38" s="134"/>
      <c r="J38" s="134"/>
      <c r="K38" s="134"/>
      <c r="L38" s="134"/>
      <c r="M38" s="135"/>
      <c r="N38" s="133"/>
      <c r="O38" s="134"/>
      <c r="P38" s="134"/>
      <c r="Q38" s="134"/>
      <c r="R38" s="134"/>
      <c r="S38" s="134"/>
      <c r="T38" s="134"/>
      <c r="U38" s="135"/>
      <c r="V38" s="133"/>
      <c r="W38" s="134"/>
      <c r="X38" s="134"/>
      <c r="Y38" s="134"/>
      <c r="Z38" s="134"/>
      <c r="AA38" s="134"/>
      <c r="AB38" s="134"/>
      <c r="AC38" s="135"/>
      <c r="AD38" s="133"/>
      <c r="AE38" s="134"/>
      <c r="AF38" s="134"/>
      <c r="AG38" s="134"/>
      <c r="AH38" s="134"/>
      <c r="AI38" s="134"/>
      <c r="AJ38" s="134"/>
      <c r="AK38" s="135"/>
      <c r="AL38" s="133"/>
      <c r="AM38" s="134"/>
      <c r="AN38" s="134"/>
      <c r="AO38" s="134"/>
      <c r="AP38" s="134"/>
      <c r="AQ38" s="134"/>
      <c r="AR38" s="134"/>
      <c r="AS38" s="135"/>
      <c r="AT38" s="133"/>
      <c r="AU38" s="134"/>
      <c r="AV38" s="134"/>
      <c r="AW38" s="134"/>
      <c r="AX38" s="134"/>
      <c r="AY38" s="134"/>
      <c r="AZ38" s="134"/>
      <c r="BA38" s="135"/>
      <c r="BB38" s="133"/>
      <c r="BC38" s="134"/>
      <c r="BD38" s="134"/>
      <c r="BE38" s="134"/>
      <c r="BF38" s="134"/>
      <c r="BG38" s="134"/>
      <c r="BH38" s="134"/>
      <c r="BI38" s="135"/>
      <c r="BJ38" s="133"/>
      <c r="BK38" s="134"/>
      <c r="BL38" s="134"/>
      <c r="BM38" s="134"/>
      <c r="BN38" s="134"/>
      <c r="BO38" s="134"/>
      <c r="BP38" s="134"/>
      <c r="BQ38" s="135"/>
      <c r="BR38" s="133"/>
      <c r="BS38" s="134"/>
      <c r="BT38" s="134"/>
      <c r="BU38" s="134"/>
      <c r="BV38" s="134"/>
      <c r="BW38" s="134"/>
      <c r="BX38" s="134"/>
      <c r="BY38" s="135"/>
      <c r="BZ38" s="133"/>
      <c r="CA38" s="134"/>
      <c r="CB38" s="134"/>
      <c r="CC38" s="134"/>
      <c r="CD38" s="134"/>
      <c r="CE38" s="134"/>
      <c r="CF38" s="134"/>
      <c r="CG38" s="135"/>
      <c r="CH38" s="133"/>
      <c r="CI38" s="134"/>
      <c r="CJ38" s="134"/>
      <c r="CK38" s="134"/>
      <c r="CL38" s="134"/>
      <c r="CM38" s="134"/>
      <c r="CN38" s="134"/>
      <c r="CO38" s="135"/>
      <c r="CP38" s="133"/>
      <c r="CQ38" s="134"/>
      <c r="CR38" s="134"/>
      <c r="CS38" s="134"/>
      <c r="CT38" s="134"/>
      <c r="CU38" s="134"/>
      <c r="CV38" s="134"/>
      <c r="CW38" s="135"/>
      <c r="CX38" s="133"/>
      <c r="CY38" s="134"/>
      <c r="CZ38" s="134"/>
      <c r="DA38" s="134"/>
      <c r="DB38" s="134"/>
      <c r="DC38" s="134"/>
      <c r="DD38" s="134"/>
      <c r="DE38" s="135"/>
      <c r="DF38" s="133"/>
      <c r="DG38" s="134"/>
      <c r="DH38" s="134"/>
      <c r="DI38" s="134"/>
      <c r="DJ38" s="134"/>
      <c r="DK38" s="134"/>
      <c r="DL38" s="134"/>
      <c r="DM38" s="135"/>
      <c r="DN38" s="59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</row>
    <row r="39" spans="1:199" s="47" customFormat="1" ht="6.75" customHeight="1" x14ac:dyDescent="0.2">
      <c r="A39" s="2"/>
      <c r="B39" s="60"/>
      <c r="C39" s="61"/>
      <c r="D39" s="44"/>
      <c r="E39" s="45"/>
      <c r="F39" s="46"/>
      <c r="M39" s="48"/>
      <c r="N39" s="46"/>
      <c r="U39" s="48"/>
      <c r="V39" s="46"/>
      <c r="AC39" s="48"/>
      <c r="AD39" s="46"/>
      <c r="AK39" s="48"/>
      <c r="AL39" s="46"/>
      <c r="AS39" s="48"/>
      <c r="AT39" s="46"/>
      <c r="BA39" s="48"/>
      <c r="BB39" s="46"/>
      <c r="BI39" s="48"/>
      <c r="BJ39" s="46"/>
      <c r="BQ39" s="48"/>
      <c r="BR39" s="46"/>
      <c r="BY39" s="48"/>
      <c r="BZ39" s="46"/>
      <c r="CG39" s="48"/>
      <c r="CH39" s="46"/>
      <c r="CO39" s="48"/>
      <c r="CP39" s="46"/>
      <c r="CW39" s="48"/>
      <c r="CX39" s="46"/>
      <c r="DE39" s="48"/>
      <c r="DF39" s="46"/>
      <c r="DM39" s="48"/>
      <c r="DN39" s="6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</row>
    <row r="40" spans="1:199" s="53" customFormat="1" ht="15.75" customHeight="1" x14ac:dyDescent="0.2">
      <c r="A40" s="2"/>
      <c r="B40" s="49"/>
      <c r="C40" s="50"/>
      <c r="D40" s="51"/>
      <c r="E40" s="52"/>
      <c r="F40" s="136"/>
      <c r="G40" s="137"/>
      <c r="H40" s="137"/>
      <c r="I40" s="137"/>
      <c r="J40" s="137"/>
      <c r="K40" s="137"/>
      <c r="L40" s="137"/>
      <c r="M40" s="138"/>
      <c r="N40" s="136"/>
      <c r="O40" s="137"/>
      <c r="P40" s="137"/>
      <c r="Q40" s="137"/>
      <c r="R40" s="137"/>
      <c r="S40" s="137"/>
      <c r="T40" s="137"/>
      <c r="U40" s="138"/>
      <c r="V40" s="136"/>
      <c r="W40" s="137"/>
      <c r="X40" s="137"/>
      <c r="Y40" s="137"/>
      <c r="Z40" s="137"/>
      <c r="AA40" s="137"/>
      <c r="AB40" s="137"/>
      <c r="AC40" s="138"/>
      <c r="AD40" s="136"/>
      <c r="AE40" s="137"/>
      <c r="AF40" s="137"/>
      <c r="AG40" s="137"/>
      <c r="AH40" s="137"/>
      <c r="AI40" s="137"/>
      <c r="AJ40" s="137"/>
      <c r="AK40" s="138"/>
      <c r="AL40" s="136"/>
      <c r="AM40" s="137"/>
      <c r="AN40" s="137"/>
      <c r="AO40" s="137"/>
      <c r="AP40" s="137"/>
      <c r="AQ40" s="137"/>
      <c r="AR40" s="137"/>
      <c r="AS40" s="138"/>
      <c r="AT40" s="136"/>
      <c r="AU40" s="137"/>
      <c r="AV40" s="137"/>
      <c r="AW40" s="137"/>
      <c r="AX40" s="137"/>
      <c r="AY40" s="137"/>
      <c r="AZ40" s="137"/>
      <c r="BA40" s="138"/>
      <c r="BB40" s="136"/>
      <c r="BC40" s="137"/>
      <c r="BD40" s="137"/>
      <c r="BE40" s="137"/>
      <c r="BF40" s="137"/>
      <c r="BG40" s="137"/>
      <c r="BH40" s="137"/>
      <c r="BI40" s="138"/>
      <c r="BJ40" s="136"/>
      <c r="BK40" s="137"/>
      <c r="BL40" s="137"/>
      <c r="BM40" s="137"/>
      <c r="BN40" s="137"/>
      <c r="BO40" s="137"/>
      <c r="BP40" s="137"/>
      <c r="BQ40" s="138"/>
      <c r="BR40" s="136"/>
      <c r="BS40" s="137"/>
      <c r="BT40" s="137"/>
      <c r="BU40" s="137"/>
      <c r="BV40" s="137"/>
      <c r="BW40" s="137"/>
      <c r="BX40" s="137"/>
      <c r="BY40" s="138"/>
      <c r="BZ40" s="136"/>
      <c r="CA40" s="137"/>
      <c r="CB40" s="137"/>
      <c r="CC40" s="137"/>
      <c r="CD40" s="137"/>
      <c r="CE40" s="137"/>
      <c r="CF40" s="137"/>
      <c r="CG40" s="138"/>
      <c r="CH40" s="136"/>
      <c r="CI40" s="137"/>
      <c r="CJ40" s="137"/>
      <c r="CK40" s="137"/>
      <c r="CL40" s="137"/>
      <c r="CM40" s="137"/>
      <c r="CN40" s="137"/>
      <c r="CO40" s="138"/>
      <c r="CP40" s="136"/>
      <c r="CQ40" s="137"/>
      <c r="CR40" s="137"/>
      <c r="CS40" s="137"/>
      <c r="CT40" s="137"/>
      <c r="CU40" s="137"/>
      <c r="CV40" s="137"/>
      <c r="CW40" s="138"/>
      <c r="CX40" s="136"/>
      <c r="CY40" s="137"/>
      <c r="CZ40" s="137"/>
      <c r="DA40" s="137"/>
      <c r="DB40" s="137"/>
      <c r="DC40" s="137"/>
      <c r="DD40" s="137"/>
      <c r="DE40" s="138"/>
      <c r="DF40" s="136"/>
      <c r="DG40" s="137"/>
      <c r="DH40" s="137"/>
      <c r="DI40" s="137"/>
      <c r="DJ40" s="137"/>
      <c r="DK40" s="137"/>
      <c r="DL40" s="137"/>
      <c r="DM40" s="138"/>
      <c r="DN40" s="54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</row>
    <row r="41" spans="1:199" s="58" customFormat="1" ht="15.75" customHeight="1" x14ac:dyDescent="0.2">
      <c r="A41" s="2"/>
      <c r="B41" s="55"/>
      <c r="C41" s="63"/>
      <c r="D41" s="56"/>
      <c r="E41" s="57"/>
      <c r="F41" s="133"/>
      <c r="G41" s="134"/>
      <c r="H41" s="134"/>
      <c r="I41" s="134"/>
      <c r="J41" s="134"/>
      <c r="K41" s="134"/>
      <c r="L41" s="134"/>
      <c r="M41" s="135"/>
      <c r="N41" s="133"/>
      <c r="O41" s="134"/>
      <c r="P41" s="134"/>
      <c r="Q41" s="134"/>
      <c r="R41" s="134"/>
      <c r="S41" s="134"/>
      <c r="T41" s="134"/>
      <c r="U41" s="135"/>
      <c r="V41" s="133"/>
      <c r="W41" s="134"/>
      <c r="X41" s="134"/>
      <c r="Y41" s="134"/>
      <c r="Z41" s="134"/>
      <c r="AA41" s="134"/>
      <c r="AB41" s="134"/>
      <c r="AC41" s="135"/>
      <c r="AD41" s="133"/>
      <c r="AE41" s="134"/>
      <c r="AF41" s="134"/>
      <c r="AG41" s="134"/>
      <c r="AH41" s="134"/>
      <c r="AI41" s="134"/>
      <c r="AJ41" s="134"/>
      <c r="AK41" s="135"/>
      <c r="AL41" s="133"/>
      <c r="AM41" s="134"/>
      <c r="AN41" s="134"/>
      <c r="AO41" s="134"/>
      <c r="AP41" s="134"/>
      <c r="AQ41" s="134"/>
      <c r="AR41" s="134"/>
      <c r="AS41" s="135"/>
      <c r="AT41" s="133"/>
      <c r="AU41" s="134"/>
      <c r="AV41" s="134"/>
      <c r="AW41" s="134"/>
      <c r="AX41" s="134"/>
      <c r="AY41" s="134"/>
      <c r="AZ41" s="134"/>
      <c r="BA41" s="135"/>
      <c r="BB41" s="133"/>
      <c r="BC41" s="134"/>
      <c r="BD41" s="134"/>
      <c r="BE41" s="134"/>
      <c r="BF41" s="134"/>
      <c r="BG41" s="134"/>
      <c r="BH41" s="134"/>
      <c r="BI41" s="135"/>
      <c r="BJ41" s="133"/>
      <c r="BK41" s="134"/>
      <c r="BL41" s="134"/>
      <c r="BM41" s="134"/>
      <c r="BN41" s="134"/>
      <c r="BO41" s="134"/>
      <c r="BP41" s="134"/>
      <c r="BQ41" s="135"/>
      <c r="BR41" s="133"/>
      <c r="BS41" s="134"/>
      <c r="BT41" s="134"/>
      <c r="BU41" s="134"/>
      <c r="BV41" s="134"/>
      <c r="BW41" s="134"/>
      <c r="BX41" s="134"/>
      <c r="BY41" s="135"/>
      <c r="BZ41" s="133"/>
      <c r="CA41" s="134"/>
      <c r="CB41" s="134"/>
      <c r="CC41" s="134"/>
      <c r="CD41" s="134"/>
      <c r="CE41" s="134"/>
      <c r="CF41" s="134"/>
      <c r="CG41" s="135"/>
      <c r="CH41" s="133"/>
      <c r="CI41" s="134"/>
      <c r="CJ41" s="134"/>
      <c r="CK41" s="134"/>
      <c r="CL41" s="134"/>
      <c r="CM41" s="134"/>
      <c r="CN41" s="134"/>
      <c r="CO41" s="135"/>
      <c r="CP41" s="133"/>
      <c r="CQ41" s="134"/>
      <c r="CR41" s="134"/>
      <c r="CS41" s="134"/>
      <c r="CT41" s="134"/>
      <c r="CU41" s="134"/>
      <c r="CV41" s="134"/>
      <c r="CW41" s="135"/>
      <c r="CX41" s="133"/>
      <c r="CY41" s="134"/>
      <c r="CZ41" s="134"/>
      <c r="DA41" s="134"/>
      <c r="DB41" s="134"/>
      <c r="DC41" s="134"/>
      <c r="DD41" s="134"/>
      <c r="DE41" s="135"/>
      <c r="DF41" s="133"/>
      <c r="DG41" s="134"/>
      <c r="DH41" s="134"/>
      <c r="DI41" s="134"/>
      <c r="DJ41" s="134"/>
      <c r="DK41" s="134"/>
      <c r="DL41" s="134"/>
      <c r="DM41" s="135"/>
      <c r="DN41" s="59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</row>
    <row r="42" spans="1:199" s="47" customFormat="1" ht="6.75" customHeight="1" x14ac:dyDescent="0.2">
      <c r="A42" s="2"/>
      <c r="B42" s="60"/>
      <c r="C42" s="61"/>
      <c r="D42" s="44"/>
      <c r="E42" s="45"/>
      <c r="F42" s="46"/>
      <c r="M42" s="48"/>
      <c r="N42" s="46"/>
      <c r="U42" s="48"/>
      <c r="V42" s="46"/>
      <c r="AC42" s="48"/>
      <c r="AD42" s="46"/>
      <c r="AK42" s="48"/>
      <c r="AL42" s="46"/>
      <c r="AS42" s="48"/>
      <c r="AT42" s="46"/>
      <c r="BA42" s="48"/>
      <c r="BB42" s="46"/>
      <c r="BI42" s="48"/>
      <c r="BJ42" s="46"/>
      <c r="BQ42" s="48"/>
      <c r="BR42" s="46"/>
      <c r="BY42" s="48"/>
      <c r="BZ42" s="46"/>
      <c r="CG42" s="48"/>
      <c r="CH42" s="46"/>
      <c r="CO42" s="48"/>
      <c r="CP42" s="46"/>
      <c r="CW42" s="48"/>
      <c r="CX42" s="46"/>
      <c r="DE42" s="48"/>
      <c r="DF42" s="46"/>
      <c r="DM42" s="48"/>
      <c r="DN42" s="6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</row>
    <row r="43" spans="1:199" s="53" customFormat="1" ht="15.75" customHeight="1" x14ac:dyDescent="0.2">
      <c r="A43" s="2"/>
      <c r="B43" s="49"/>
      <c r="C43" s="50"/>
      <c r="D43" s="51"/>
      <c r="E43" s="52"/>
      <c r="F43" s="136"/>
      <c r="G43" s="137"/>
      <c r="H43" s="137"/>
      <c r="I43" s="137"/>
      <c r="J43" s="137"/>
      <c r="K43" s="137"/>
      <c r="L43" s="137"/>
      <c r="M43" s="138"/>
      <c r="N43" s="136"/>
      <c r="O43" s="137"/>
      <c r="P43" s="137"/>
      <c r="Q43" s="137"/>
      <c r="R43" s="137"/>
      <c r="S43" s="137"/>
      <c r="T43" s="137"/>
      <c r="U43" s="138"/>
      <c r="V43" s="136"/>
      <c r="W43" s="137"/>
      <c r="X43" s="137"/>
      <c r="Y43" s="137"/>
      <c r="Z43" s="137"/>
      <c r="AA43" s="137"/>
      <c r="AB43" s="137"/>
      <c r="AC43" s="138"/>
      <c r="AD43" s="136"/>
      <c r="AE43" s="137"/>
      <c r="AF43" s="137"/>
      <c r="AG43" s="137"/>
      <c r="AH43" s="137"/>
      <c r="AI43" s="137"/>
      <c r="AJ43" s="137"/>
      <c r="AK43" s="138"/>
      <c r="AL43" s="136"/>
      <c r="AM43" s="137"/>
      <c r="AN43" s="137"/>
      <c r="AO43" s="137"/>
      <c r="AP43" s="137"/>
      <c r="AQ43" s="137"/>
      <c r="AR43" s="137"/>
      <c r="AS43" s="138"/>
      <c r="AT43" s="136"/>
      <c r="AU43" s="137"/>
      <c r="AV43" s="137"/>
      <c r="AW43" s="137"/>
      <c r="AX43" s="137"/>
      <c r="AY43" s="137"/>
      <c r="AZ43" s="137"/>
      <c r="BA43" s="138"/>
      <c r="BB43" s="136"/>
      <c r="BC43" s="137"/>
      <c r="BD43" s="137"/>
      <c r="BE43" s="137"/>
      <c r="BF43" s="137"/>
      <c r="BG43" s="137"/>
      <c r="BH43" s="137"/>
      <c r="BI43" s="138"/>
      <c r="BJ43" s="136"/>
      <c r="BK43" s="137"/>
      <c r="BL43" s="137"/>
      <c r="BM43" s="137"/>
      <c r="BN43" s="137"/>
      <c r="BO43" s="137"/>
      <c r="BP43" s="137"/>
      <c r="BQ43" s="138"/>
      <c r="BR43" s="136"/>
      <c r="BS43" s="137"/>
      <c r="BT43" s="137"/>
      <c r="BU43" s="137"/>
      <c r="BV43" s="137"/>
      <c r="BW43" s="137"/>
      <c r="BX43" s="137"/>
      <c r="BY43" s="138"/>
      <c r="BZ43" s="136"/>
      <c r="CA43" s="137"/>
      <c r="CB43" s="137"/>
      <c r="CC43" s="137"/>
      <c r="CD43" s="137"/>
      <c r="CE43" s="137"/>
      <c r="CF43" s="137"/>
      <c r="CG43" s="138"/>
      <c r="CH43" s="136"/>
      <c r="CI43" s="137"/>
      <c r="CJ43" s="137"/>
      <c r="CK43" s="137"/>
      <c r="CL43" s="137"/>
      <c r="CM43" s="137"/>
      <c r="CN43" s="137"/>
      <c r="CO43" s="138"/>
      <c r="CP43" s="136"/>
      <c r="CQ43" s="137"/>
      <c r="CR43" s="137"/>
      <c r="CS43" s="137"/>
      <c r="CT43" s="137"/>
      <c r="CU43" s="137"/>
      <c r="CV43" s="137"/>
      <c r="CW43" s="138"/>
      <c r="CX43" s="136"/>
      <c r="CY43" s="137"/>
      <c r="CZ43" s="137"/>
      <c r="DA43" s="137"/>
      <c r="DB43" s="137"/>
      <c r="DC43" s="137"/>
      <c r="DD43" s="137"/>
      <c r="DE43" s="138"/>
      <c r="DF43" s="136"/>
      <c r="DG43" s="137"/>
      <c r="DH43" s="137"/>
      <c r="DI43" s="137"/>
      <c r="DJ43" s="137"/>
      <c r="DK43" s="137"/>
      <c r="DL43" s="137"/>
      <c r="DM43" s="138"/>
      <c r="DN43" s="54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</row>
    <row r="44" spans="1:199" s="58" customFormat="1" ht="15.75" customHeight="1" x14ac:dyDescent="0.2">
      <c r="A44" s="2"/>
      <c r="B44" s="55"/>
      <c r="C44" s="63"/>
      <c r="D44" s="56"/>
      <c r="E44" s="57"/>
      <c r="F44" s="133"/>
      <c r="G44" s="134"/>
      <c r="H44" s="134"/>
      <c r="I44" s="134"/>
      <c r="J44" s="134"/>
      <c r="K44" s="134"/>
      <c r="L44" s="134"/>
      <c r="M44" s="135"/>
      <c r="N44" s="133"/>
      <c r="O44" s="134"/>
      <c r="P44" s="134"/>
      <c r="Q44" s="134"/>
      <c r="R44" s="134"/>
      <c r="S44" s="134"/>
      <c r="T44" s="134"/>
      <c r="U44" s="135"/>
      <c r="V44" s="133"/>
      <c r="W44" s="134"/>
      <c r="X44" s="134"/>
      <c r="Y44" s="134"/>
      <c r="Z44" s="134"/>
      <c r="AA44" s="134"/>
      <c r="AB44" s="134"/>
      <c r="AC44" s="135"/>
      <c r="AD44" s="133"/>
      <c r="AE44" s="134"/>
      <c r="AF44" s="134"/>
      <c r="AG44" s="134"/>
      <c r="AH44" s="134"/>
      <c r="AI44" s="134"/>
      <c r="AJ44" s="134"/>
      <c r="AK44" s="135"/>
      <c r="AL44" s="133"/>
      <c r="AM44" s="134"/>
      <c r="AN44" s="134"/>
      <c r="AO44" s="134"/>
      <c r="AP44" s="134"/>
      <c r="AQ44" s="134"/>
      <c r="AR44" s="134"/>
      <c r="AS44" s="135"/>
      <c r="AT44" s="133"/>
      <c r="AU44" s="134"/>
      <c r="AV44" s="134"/>
      <c r="AW44" s="134"/>
      <c r="AX44" s="134"/>
      <c r="AY44" s="134"/>
      <c r="AZ44" s="134"/>
      <c r="BA44" s="135"/>
      <c r="BB44" s="133"/>
      <c r="BC44" s="134"/>
      <c r="BD44" s="134"/>
      <c r="BE44" s="134"/>
      <c r="BF44" s="134"/>
      <c r="BG44" s="134"/>
      <c r="BH44" s="134"/>
      <c r="BI44" s="135"/>
      <c r="BJ44" s="133"/>
      <c r="BK44" s="134"/>
      <c r="BL44" s="134"/>
      <c r="BM44" s="134"/>
      <c r="BN44" s="134"/>
      <c r="BO44" s="134"/>
      <c r="BP44" s="134"/>
      <c r="BQ44" s="135"/>
      <c r="BR44" s="133"/>
      <c r="BS44" s="134"/>
      <c r="BT44" s="134"/>
      <c r="BU44" s="134"/>
      <c r="BV44" s="134"/>
      <c r="BW44" s="134"/>
      <c r="BX44" s="134"/>
      <c r="BY44" s="135"/>
      <c r="BZ44" s="133"/>
      <c r="CA44" s="134"/>
      <c r="CB44" s="134"/>
      <c r="CC44" s="134"/>
      <c r="CD44" s="134"/>
      <c r="CE44" s="134"/>
      <c r="CF44" s="134"/>
      <c r="CG44" s="135"/>
      <c r="CH44" s="133"/>
      <c r="CI44" s="134"/>
      <c r="CJ44" s="134"/>
      <c r="CK44" s="134"/>
      <c r="CL44" s="134"/>
      <c r="CM44" s="134"/>
      <c r="CN44" s="134"/>
      <c r="CO44" s="135"/>
      <c r="CP44" s="133"/>
      <c r="CQ44" s="134"/>
      <c r="CR44" s="134"/>
      <c r="CS44" s="134"/>
      <c r="CT44" s="134"/>
      <c r="CU44" s="134"/>
      <c r="CV44" s="134"/>
      <c r="CW44" s="135"/>
      <c r="CX44" s="133"/>
      <c r="CY44" s="134"/>
      <c r="CZ44" s="134"/>
      <c r="DA44" s="134"/>
      <c r="DB44" s="134"/>
      <c r="DC44" s="134"/>
      <c r="DD44" s="134"/>
      <c r="DE44" s="135"/>
      <c r="DF44" s="133"/>
      <c r="DG44" s="134"/>
      <c r="DH44" s="134"/>
      <c r="DI44" s="134"/>
      <c r="DJ44" s="134"/>
      <c r="DK44" s="134"/>
      <c r="DL44" s="134"/>
      <c r="DM44" s="135"/>
      <c r="DN44" s="59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</row>
    <row r="45" spans="1:199" s="47" customFormat="1" ht="6.75" customHeight="1" x14ac:dyDescent="0.2">
      <c r="A45" s="2"/>
      <c r="B45" s="60"/>
      <c r="C45" s="61"/>
      <c r="D45" s="44"/>
      <c r="E45" s="45"/>
      <c r="F45" s="46"/>
      <c r="M45" s="48"/>
      <c r="N45" s="46"/>
      <c r="U45" s="48"/>
      <c r="V45" s="46"/>
      <c r="AC45" s="48"/>
      <c r="AD45" s="46"/>
      <c r="AK45" s="48"/>
      <c r="AL45" s="46"/>
      <c r="AS45" s="48"/>
      <c r="AT45" s="46"/>
      <c r="BA45" s="48"/>
      <c r="BB45" s="46"/>
      <c r="BI45" s="48"/>
      <c r="BJ45" s="46"/>
      <c r="BQ45" s="48"/>
      <c r="BR45" s="46"/>
      <c r="BY45" s="48"/>
      <c r="BZ45" s="46"/>
      <c r="CG45" s="48"/>
      <c r="CH45" s="46"/>
      <c r="CO45" s="48"/>
      <c r="CP45" s="46"/>
      <c r="CW45" s="48"/>
      <c r="CX45" s="46"/>
      <c r="DE45" s="48"/>
      <c r="DF45" s="46"/>
      <c r="DM45" s="48"/>
      <c r="DN45" s="6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</row>
    <row r="46" spans="1:199" s="53" customFormat="1" ht="15.75" customHeight="1" x14ac:dyDescent="0.2">
      <c r="A46" s="2"/>
      <c r="B46" s="49"/>
      <c r="C46" s="50"/>
      <c r="D46" s="51"/>
      <c r="E46" s="52"/>
      <c r="F46" s="136"/>
      <c r="G46" s="137"/>
      <c r="H46" s="137"/>
      <c r="I46" s="137"/>
      <c r="J46" s="137"/>
      <c r="K46" s="137"/>
      <c r="L46" s="137"/>
      <c r="M46" s="138"/>
      <c r="N46" s="136"/>
      <c r="O46" s="137"/>
      <c r="P46" s="137"/>
      <c r="Q46" s="137"/>
      <c r="R46" s="137"/>
      <c r="S46" s="137"/>
      <c r="T46" s="137"/>
      <c r="U46" s="138"/>
      <c r="V46" s="136"/>
      <c r="W46" s="137"/>
      <c r="X46" s="137"/>
      <c r="Y46" s="137"/>
      <c r="Z46" s="137"/>
      <c r="AA46" s="137"/>
      <c r="AB46" s="137"/>
      <c r="AC46" s="138"/>
      <c r="AD46" s="136"/>
      <c r="AE46" s="137"/>
      <c r="AF46" s="137"/>
      <c r="AG46" s="137"/>
      <c r="AH46" s="137"/>
      <c r="AI46" s="137"/>
      <c r="AJ46" s="137"/>
      <c r="AK46" s="138"/>
      <c r="AL46" s="136"/>
      <c r="AM46" s="137"/>
      <c r="AN46" s="137"/>
      <c r="AO46" s="137"/>
      <c r="AP46" s="137"/>
      <c r="AQ46" s="137"/>
      <c r="AR46" s="137"/>
      <c r="AS46" s="138"/>
      <c r="AT46" s="136"/>
      <c r="AU46" s="137"/>
      <c r="AV46" s="137"/>
      <c r="AW46" s="137"/>
      <c r="AX46" s="137"/>
      <c r="AY46" s="137"/>
      <c r="AZ46" s="137"/>
      <c r="BA46" s="138"/>
      <c r="BB46" s="136"/>
      <c r="BC46" s="137"/>
      <c r="BD46" s="137"/>
      <c r="BE46" s="137"/>
      <c r="BF46" s="137"/>
      <c r="BG46" s="137"/>
      <c r="BH46" s="137"/>
      <c r="BI46" s="138"/>
      <c r="BJ46" s="136"/>
      <c r="BK46" s="137"/>
      <c r="BL46" s="137"/>
      <c r="BM46" s="137"/>
      <c r="BN46" s="137"/>
      <c r="BO46" s="137"/>
      <c r="BP46" s="137"/>
      <c r="BQ46" s="138"/>
      <c r="BR46" s="136"/>
      <c r="BS46" s="137"/>
      <c r="BT46" s="137"/>
      <c r="BU46" s="137"/>
      <c r="BV46" s="137"/>
      <c r="BW46" s="137"/>
      <c r="BX46" s="137"/>
      <c r="BY46" s="138"/>
      <c r="BZ46" s="136"/>
      <c r="CA46" s="137"/>
      <c r="CB46" s="137"/>
      <c r="CC46" s="137"/>
      <c r="CD46" s="137"/>
      <c r="CE46" s="137"/>
      <c r="CF46" s="137"/>
      <c r="CG46" s="138"/>
      <c r="CH46" s="136"/>
      <c r="CI46" s="137"/>
      <c r="CJ46" s="137"/>
      <c r="CK46" s="137"/>
      <c r="CL46" s="137"/>
      <c r="CM46" s="137"/>
      <c r="CN46" s="137"/>
      <c r="CO46" s="138"/>
      <c r="CP46" s="136"/>
      <c r="CQ46" s="137"/>
      <c r="CR46" s="137"/>
      <c r="CS46" s="137"/>
      <c r="CT46" s="137"/>
      <c r="CU46" s="137"/>
      <c r="CV46" s="137"/>
      <c r="CW46" s="138"/>
      <c r="CX46" s="136"/>
      <c r="CY46" s="137"/>
      <c r="CZ46" s="137"/>
      <c r="DA46" s="137"/>
      <c r="DB46" s="137"/>
      <c r="DC46" s="137"/>
      <c r="DD46" s="137"/>
      <c r="DE46" s="138"/>
      <c r="DF46" s="136"/>
      <c r="DG46" s="137"/>
      <c r="DH46" s="137"/>
      <c r="DI46" s="137"/>
      <c r="DJ46" s="137"/>
      <c r="DK46" s="137"/>
      <c r="DL46" s="137"/>
      <c r="DM46" s="138"/>
      <c r="DN46" s="54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</row>
    <row r="47" spans="1:199" s="58" customFormat="1" ht="15.75" customHeight="1" x14ac:dyDescent="0.2">
      <c r="A47" s="2"/>
      <c r="B47" s="55"/>
      <c r="C47" s="63"/>
      <c r="D47" s="56"/>
      <c r="E47" s="57"/>
      <c r="F47" s="133"/>
      <c r="G47" s="134"/>
      <c r="H47" s="134"/>
      <c r="I47" s="134"/>
      <c r="J47" s="134"/>
      <c r="K47" s="134"/>
      <c r="L47" s="134"/>
      <c r="M47" s="135"/>
      <c r="N47" s="133"/>
      <c r="O47" s="134"/>
      <c r="P47" s="134"/>
      <c r="Q47" s="134"/>
      <c r="R47" s="134"/>
      <c r="S47" s="134"/>
      <c r="T47" s="134"/>
      <c r="U47" s="135"/>
      <c r="V47" s="133"/>
      <c r="W47" s="134"/>
      <c r="X47" s="134"/>
      <c r="Y47" s="134"/>
      <c r="Z47" s="134"/>
      <c r="AA47" s="134"/>
      <c r="AB47" s="134"/>
      <c r="AC47" s="135"/>
      <c r="AD47" s="133"/>
      <c r="AE47" s="134"/>
      <c r="AF47" s="134"/>
      <c r="AG47" s="134"/>
      <c r="AH47" s="134"/>
      <c r="AI47" s="134"/>
      <c r="AJ47" s="134"/>
      <c r="AK47" s="135"/>
      <c r="AL47" s="133"/>
      <c r="AM47" s="134"/>
      <c r="AN47" s="134"/>
      <c r="AO47" s="134"/>
      <c r="AP47" s="134"/>
      <c r="AQ47" s="134"/>
      <c r="AR47" s="134"/>
      <c r="AS47" s="135"/>
      <c r="AT47" s="133"/>
      <c r="AU47" s="134"/>
      <c r="AV47" s="134"/>
      <c r="AW47" s="134"/>
      <c r="AX47" s="134"/>
      <c r="AY47" s="134"/>
      <c r="AZ47" s="134"/>
      <c r="BA47" s="135"/>
      <c r="BB47" s="133"/>
      <c r="BC47" s="134"/>
      <c r="BD47" s="134"/>
      <c r="BE47" s="134"/>
      <c r="BF47" s="134"/>
      <c r="BG47" s="134"/>
      <c r="BH47" s="134"/>
      <c r="BI47" s="135"/>
      <c r="BJ47" s="133"/>
      <c r="BK47" s="134"/>
      <c r="BL47" s="134"/>
      <c r="BM47" s="134"/>
      <c r="BN47" s="134"/>
      <c r="BO47" s="134"/>
      <c r="BP47" s="134"/>
      <c r="BQ47" s="135"/>
      <c r="BR47" s="133"/>
      <c r="BS47" s="134"/>
      <c r="BT47" s="134"/>
      <c r="BU47" s="134"/>
      <c r="BV47" s="134"/>
      <c r="BW47" s="134"/>
      <c r="BX47" s="134"/>
      <c r="BY47" s="135"/>
      <c r="BZ47" s="133"/>
      <c r="CA47" s="134"/>
      <c r="CB47" s="134"/>
      <c r="CC47" s="134"/>
      <c r="CD47" s="134"/>
      <c r="CE47" s="134"/>
      <c r="CF47" s="134"/>
      <c r="CG47" s="135"/>
      <c r="CH47" s="133"/>
      <c r="CI47" s="134"/>
      <c r="CJ47" s="134"/>
      <c r="CK47" s="134"/>
      <c r="CL47" s="134"/>
      <c r="CM47" s="134"/>
      <c r="CN47" s="134"/>
      <c r="CO47" s="135"/>
      <c r="CP47" s="133"/>
      <c r="CQ47" s="134"/>
      <c r="CR47" s="134"/>
      <c r="CS47" s="134"/>
      <c r="CT47" s="134"/>
      <c r="CU47" s="134"/>
      <c r="CV47" s="134"/>
      <c r="CW47" s="135"/>
      <c r="CX47" s="133"/>
      <c r="CY47" s="134"/>
      <c r="CZ47" s="134"/>
      <c r="DA47" s="134"/>
      <c r="DB47" s="134"/>
      <c r="DC47" s="134"/>
      <c r="DD47" s="134"/>
      <c r="DE47" s="135"/>
      <c r="DF47" s="133"/>
      <c r="DG47" s="134"/>
      <c r="DH47" s="134"/>
      <c r="DI47" s="134"/>
      <c r="DJ47" s="134"/>
      <c r="DK47" s="134"/>
      <c r="DL47" s="134"/>
      <c r="DM47" s="135"/>
      <c r="DN47" s="59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</row>
    <row r="48" spans="1:199" s="47" customFormat="1" ht="6.75" customHeight="1" x14ac:dyDescent="0.2">
      <c r="A48" s="2"/>
      <c r="B48" s="60"/>
      <c r="C48" s="61"/>
      <c r="D48" s="44"/>
      <c r="E48" s="45"/>
      <c r="F48" s="46"/>
      <c r="M48" s="48"/>
      <c r="N48" s="46"/>
      <c r="U48" s="48"/>
      <c r="V48" s="46"/>
      <c r="AC48" s="48"/>
      <c r="AD48" s="46"/>
      <c r="AK48" s="48"/>
      <c r="AL48" s="46"/>
      <c r="AS48" s="48"/>
      <c r="AT48" s="46"/>
      <c r="BA48" s="48"/>
      <c r="BB48" s="46"/>
      <c r="BI48" s="48"/>
      <c r="BJ48" s="46"/>
      <c r="BQ48" s="48"/>
      <c r="BR48" s="46"/>
      <c r="BY48" s="48"/>
      <c r="BZ48" s="46"/>
      <c r="CG48" s="48"/>
      <c r="CH48" s="46"/>
      <c r="CO48" s="48"/>
      <c r="CP48" s="46"/>
      <c r="CW48" s="48"/>
      <c r="CX48" s="46"/>
      <c r="DE48" s="48"/>
      <c r="DF48" s="46"/>
      <c r="DM48" s="48"/>
      <c r="DN48" s="6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</row>
    <row r="49" spans="1:256" s="53" customFormat="1" ht="15.75" customHeight="1" x14ac:dyDescent="0.2">
      <c r="A49" s="2"/>
      <c r="B49" s="49"/>
      <c r="C49" s="50"/>
      <c r="D49" s="51"/>
      <c r="E49" s="52"/>
      <c r="F49" s="136"/>
      <c r="G49" s="137"/>
      <c r="H49" s="137"/>
      <c r="I49" s="137"/>
      <c r="J49" s="137"/>
      <c r="K49" s="137"/>
      <c r="L49" s="137"/>
      <c r="M49" s="138"/>
      <c r="N49" s="136"/>
      <c r="O49" s="137"/>
      <c r="P49" s="137"/>
      <c r="Q49" s="137"/>
      <c r="R49" s="137"/>
      <c r="S49" s="137"/>
      <c r="T49" s="137"/>
      <c r="U49" s="138"/>
      <c r="V49" s="136"/>
      <c r="W49" s="137"/>
      <c r="X49" s="137"/>
      <c r="Y49" s="137"/>
      <c r="Z49" s="137"/>
      <c r="AA49" s="137"/>
      <c r="AB49" s="137"/>
      <c r="AC49" s="138"/>
      <c r="AD49" s="136"/>
      <c r="AE49" s="137"/>
      <c r="AF49" s="137"/>
      <c r="AG49" s="137"/>
      <c r="AH49" s="137"/>
      <c r="AI49" s="137"/>
      <c r="AJ49" s="137"/>
      <c r="AK49" s="138"/>
      <c r="AL49" s="136"/>
      <c r="AM49" s="137"/>
      <c r="AN49" s="137"/>
      <c r="AO49" s="137"/>
      <c r="AP49" s="137"/>
      <c r="AQ49" s="137"/>
      <c r="AR49" s="137"/>
      <c r="AS49" s="138"/>
      <c r="AT49" s="136"/>
      <c r="AU49" s="137"/>
      <c r="AV49" s="137"/>
      <c r="AW49" s="137"/>
      <c r="AX49" s="137"/>
      <c r="AY49" s="137"/>
      <c r="AZ49" s="137"/>
      <c r="BA49" s="138"/>
      <c r="BB49" s="136"/>
      <c r="BC49" s="137"/>
      <c r="BD49" s="137"/>
      <c r="BE49" s="137"/>
      <c r="BF49" s="137"/>
      <c r="BG49" s="137"/>
      <c r="BH49" s="137"/>
      <c r="BI49" s="138"/>
      <c r="BJ49" s="136"/>
      <c r="BK49" s="137"/>
      <c r="BL49" s="137"/>
      <c r="BM49" s="137"/>
      <c r="BN49" s="137"/>
      <c r="BO49" s="137"/>
      <c r="BP49" s="137"/>
      <c r="BQ49" s="138"/>
      <c r="BR49" s="136"/>
      <c r="BS49" s="137"/>
      <c r="BT49" s="137"/>
      <c r="BU49" s="137"/>
      <c r="BV49" s="137"/>
      <c r="BW49" s="137"/>
      <c r="BX49" s="137"/>
      <c r="BY49" s="138"/>
      <c r="BZ49" s="136"/>
      <c r="CA49" s="137"/>
      <c r="CB49" s="137"/>
      <c r="CC49" s="137"/>
      <c r="CD49" s="137"/>
      <c r="CE49" s="137"/>
      <c r="CF49" s="137"/>
      <c r="CG49" s="138"/>
      <c r="CH49" s="136"/>
      <c r="CI49" s="137"/>
      <c r="CJ49" s="137"/>
      <c r="CK49" s="137"/>
      <c r="CL49" s="137"/>
      <c r="CM49" s="137"/>
      <c r="CN49" s="137"/>
      <c r="CO49" s="138"/>
      <c r="CP49" s="136"/>
      <c r="CQ49" s="137"/>
      <c r="CR49" s="137"/>
      <c r="CS49" s="137"/>
      <c r="CT49" s="137"/>
      <c r="CU49" s="137"/>
      <c r="CV49" s="137"/>
      <c r="CW49" s="138"/>
      <c r="CX49" s="136"/>
      <c r="CY49" s="137"/>
      <c r="CZ49" s="137"/>
      <c r="DA49" s="137"/>
      <c r="DB49" s="137"/>
      <c r="DC49" s="137"/>
      <c r="DD49" s="137"/>
      <c r="DE49" s="138"/>
      <c r="DF49" s="136"/>
      <c r="DG49" s="137"/>
      <c r="DH49" s="137"/>
      <c r="DI49" s="137"/>
      <c r="DJ49" s="137"/>
      <c r="DK49" s="137"/>
      <c r="DL49" s="137"/>
      <c r="DM49" s="138"/>
      <c r="DN49" s="54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</row>
    <row r="50" spans="1:256" s="58" customFormat="1" ht="15.75" customHeight="1" x14ac:dyDescent="0.2">
      <c r="A50" s="2"/>
      <c r="B50" s="55"/>
      <c r="C50" s="63"/>
      <c r="D50" s="56"/>
      <c r="E50" s="57"/>
      <c r="F50" s="133"/>
      <c r="G50" s="134"/>
      <c r="H50" s="134"/>
      <c r="I50" s="134"/>
      <c r="J50" s="134"/>
      <c r="K50" s="134"/>
      <c r="L50" s="134"/>
      <c r="M50" s="135"/>
      <c r="N50" s="133"/>
      <c r="O50" s="134"/>
      <c r="P50" s="134"/>
      <c r="Q50" s="134"/>
      <c r="R50" s="134"/>
      <c r="S50" s="134"/>
      <c r="T50" s="134"/>
      <c r="U50" s="135"/>
      <c r="V50" s="133"/>
      <c r="W50" s="134"/>
      <c r="X50" s="134"/>
      <c r="Y50" s="134"/>
      <c r="Z50" s="134"/>
      <c r="AA50" s="134"/>
      <c r="AB50" s="134"/>
      <c r="AC50" s="135"/>
      <c r="AD50" s="133"/>
      <c r="AE50" s="134"/>
      <c r="AF50" s="134"/>
      <c r="AG50" s="134"/>
      <c r="AH50" s="134"/>
      <c r="AI50" s="134"/>
      <c r="AJ50" s="134"/>
      <c r="AK50" s="135"/>
      <c r="AL50" s="133"/>
      <c r="AM50" s="134"/>
      <c r="AN50" s="134"/>
      <c r="AO50" s="134"/>
      <c r="AP50" s="134"/>
      <c r="AQ50" s="134"/>
      <c r="AR50" s="134"/>
      <c r="AS50" s="135"/>
      <c r="AT50" s="133"/>
      <c r="AU50" s="134"/>
      <c r="AV50" s="134"/>
      <c r="AW50" s="134"/>
      <c r="AX50" s="134"/>
      <c r="AY50" s="134"/>
      <c r="AZ50" s="134"/>
      <c r="BA50" s="135"/>
      <c r="BB50" s="133"/>
      <c r="BC50" s="134"/>
      <c r="BD50" s="134"/>
      <c r="BE50" s="134"/>
      <c r="BF50" s="134"/>
      <c r="BG50" s="134"/>
      <c r="BH50" s="134"/>
      <c r="BI50" s="135"/>
      <c r="BJ50" s="133"/>
      <c r="BK50" s="134"/>
      <c r="BL50" s="134"/>
      <c r="BM50" s="134"/>
      <c r="BN50" s="134"/>
      <c r="BO50" s="134"/>
      <c r="BP50" s="134"/>
      <c r="BQ50" s="135"/>
      <c r="BR50" s="133"/>
      <c r="BS50" s="134"/>
      <c r="BT50" s="134"/>
      <c r="BU50" s="134"/>
      <c r="BV50" s="134"/>
      <c r="BW50" s="134"/>
      <c r="BX50" s="134"/>
      <c r="BY50" s="135"/>
      <c r="BZ50" s="133"/>
      <c r="CA50" s="134"/>
      <c r="CB50" s="134"/>
      <c r="CC50" s="134"/>
      <c r="CD50" s="134"/>
      <c r="CE50" s="134"/>
      <c r="CF50" s="134"/>
      <c r="CG50" s="135"/>
      <c r="CH50" s="133"/>
      <c r="CI50" s="134"/>
      <c r="CJ50" s="134"/>
      <c r="CK50" s="134"/>
      <c r="CL50" s="134"/>
      <c r="CM50" s="134"/>
      <c r="CN50" s="134"/>
      <c r="CO50" s="135"/>
      <c r="CP50" s="133"/>
      <c r="CQ50" s="134"/>
      <c r="CR50" s="134"/>
      <c r="CS50" s="134"/>
      <c r="CT50" s="134"/>
      <c r="CU50" s="134"/>
      <c r="CV50" s="134"/>
      <c r="CW50" s="135"/>
      <c r="CX50" s="133"/>
      <c r="CY50" s="134"/>
      <c r="CZ50" s="134"/>
      <c r="DA50" s="134"/>
      <c r="DB50" s="134"/>
      <c r="DC50" s="134"/>
      <c r="DD50" s="134"/>
      <c r="DE50" s="135"/>
      <c r="DF50" s="133"/>
      <c r="DG50" s="134"/>
      <c r="DH50" s="134"/>
      <c r="DI50" s="134"/>
      <c r="DJ50" s="134"/>
      <c r="DK50" s="134"/>
      <c r="DL50" s="134"/>
      <c r="DM50" s="135"/>
      <c r="DN50" s="59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</row>
    <row r="51" spans="1:256" s="47" customFormat="1" ht="6.75" customHeight="1" x14ac:dyDescent="0.2">
      <c r="A51" s="2"/>
      <c r="B51" s="60"/>
      <c r="C51" s="61"/>
      <c r="D51" s="44"/>
      <c r="E51" s="45"/>
      <c r="F51" s="46"/>
      <c r="M51" s="48"/>
      <c r="N51" s="46"/>
      <c r="U51" s="48"/>
      <c r="V51" s="46"/>
      <c r="AC51" s="48"/>
      <c r="AD51" s="46"/>
      <c r="AK51" s="48"/>
      <c r="AL51" s="46"/>
      <c r="AS51" s="48"/>
      <c r="AT51" s="46"/>
      <c r="BA51" s="48"/>
      <c r="BB51" s="46"/>
      <c r="BI51" s="48"/>
      <c r="BJ51" s="46"/>
      <c r="BQ51" s="48"/>
      <c r="BR51" s="46"/>
      <c r="BY51" s="48"/>
      <c r="BZ51" s="46"/>
      <c r="CG51" s="48"/>
      <c r="CH51" s="46"/>
      <c r="CO51" s="48"/>
      <c r="CP51" s="46"/>
      <c r="CW51" s="48"/>
      <c r="CX51" s="46"/>
      <c r="DE51" s="48"/>
      <c r="DF51" s="46"/>
      <c r="DM51" s="48"/>
      <c r="DN51" s="6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</row>
    <row r="52" spans="1:256" s="53" customFormat="1" ht="15.75" customHeight="1" x14ac:dyDescent="0.2">
      <c r="A52" s="2"/>
      <c r="B52" s="49"/>
      <c r="C52" s="50"/>
      <c r="D52" s="51"/>
      <c r="E52" s="52"/>
      <c r="F52" s="136"/>
      <c r="G52" s="137"/>
      <c r="H52" s="137"/>
      <c r="I52" s="137"/>
      <c r="J52" s="137"/>
      <c r="K52" s="137"/>
      <c r="L52" s="137"/>
      <c r="M52" s="138"/>
      <c r="N52" s="136"/>
      <c r="O52" s="137"/>
      <c r="P52" s="137"/>
      <c r="Q52" s="137"/>
      <c r="R52" s="137"/>
      <c r="S52" s="137"/>
      <c r="T52" s="137"/>
      <c r="U52" s="138"/>
      <c r="V52" s="136"/>
      <c r="W52" s="137"/>
      <c r="X52" s="137"/>
      <c r="Y52" s="137"/>
      <c r="Z52" s="137"/>
      <c r="AA52" s="137"/>
      <c r="AB52" s="137"/>
      <c r="AC52" s="138"/>
      <c r="AD52" s="136"/>
      <c r="AE52" s="137"/>
      <c r="AF52" s="137"/>
      <c r="AG52" s="137"/>
      <c r="AH52" s="137"/>
      <c r="AI52" s="137"/>
      <c r="AJ52" s="137"/>
      <c r="AK52" s="138"/>
      <c r="AL52" s="136"/>
      <c r="AM52" s="137"/>
      <c r="AN52" s="137"/>
      <c r="AO52" s="137"/>
      <c r="AP52" s="137"/>
      <c r="AQ52" s="137"/>
      <c r="AR52" s="137"/>
      <c r="AS52" s="138"/>
      <c r="AT52" s="136"/>
      <c r="AU52" s="137"/>
      <c r="AV52" s="137"/>
      <c r="AW52" s="137"/>
      <c r="AX52" s="137"/>
      <c r="AY52" s="137"/>
      <c r="AZ52" s="137"/>
      <c r="BA52" s="138"/>
      <c r="BB52" s="136"/>
      <c r="BC52" s="137"/>
      <c r="BD52" s="137"/>
      <c r="BE52" s="137"/>
      <c r="BF52" s="137"/>
      <c r="BG52" s="137"/>
      <c r="BH52" s="137"/>
      <c r="BI52" s="138"/>
      <c r="BJ52" s="136"/>
      <c r="BK52" s="137"/>
      <c r="BL52" s="137"/>
      <c r="BM52" s="137"/>
      <c r="BN52" s="137"/>
      <c r="BO52" s="137"/>
      <c r="BP52" s="137"/>
      <c r="BQ52" s="138"/>
      <c r="BR52" s="136"/>
      <c r="BS52" s="137"/>
      <c r="BT52" s="137"/>
      <c r="BU52" s="137"/>
      <c r="BV52" s="137"/>
      <c r="BW52" s="137"/>
      <c r="BX52" s="137"/>
      <c r="BY52" s="138"/>
      <c r="BZ52" s="136"/>
      <c r="CA52" s="137"/>
      <c r="CB52" s="137"/>
      <c r="CC52" s="137"/>
      <c r="CD52" s="137"/>
      <c r="CE52" s="137"/>
      <c r="CF52" s="137"/>
      <c r="CG52" s="138"/>
      <c r="CH52" s="136"/>
      <c r="CI52" s="137"/>
      <c r="CJ52" s="137"/>
      <c r="CK52" s="137"/>
      <c r="CL52" s="137"/>
      <c r="CM52" s="137"/>
      <c r="CN52" s="137"/>
      <c r="CO52" s="138"/>
      <c r="CP52" s="136"/>
      <c r="CQ52" s="137"/>
      <c r="CR52" s="137"/>
      <c r="CS52" s="137"/>
      <c r="CT52" s="137"/>
      <c r="CU52" s="137"/>
      <c r="CV52" s="137"/>
      <c r="CW52" s="138"/>
      <c r="CX52" s="136"/>
      <c r="CY52" s="137"/>
      <c r="CZ52" s="137"/>
      <c r="DA52" s="137"/>
      <c r="DB52" s="137"/>
      <c r="DC52" s="137"/>
      <c r="DD52" s="137"/>
      <c r="DE52" s="138"/>
      <c r="DF52" s="136"/>
      <c r="DG52" s="137"/>
      <c r="DH52" s="137"/>
      <c r="DI52" s="137"/>
      <c r="DJ52" s="137"/>
      <c r="DK52" s="137"/>
      <c r="DL52" s="137"/>
      <c r="DM52" s="138"/>
      <c r="DN52" s="54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</row>
    <row r="53" spans="1:256" s="58" customFormat="1" ht="15.75" customHeight="1" x14ac:dyDescent="0.2">
      <c r="A53" s="2"/>
      <c r="B53" s="55"/>
      <c r="C53" s="63"/>
      <c r="D53" s="56"/>
      <c r="E53" s="57"/>
      <c r="F53" s="133"/>
      <c r="G53" s="134"/>
      <c r="H53" s="134"/>
      <c r="I53" s="134"/>
      <c r="J53" s="134"/>
      <c r="K53" s="134"/>
      <c r="L53" s="134"/>
      <c r="M53" s="135"/>
      <c r="N53" s="133"/>
      <c r="O53" s="134"/>
      <c r="P53" s="134"/>
      <c r="Q53" s="134"/>
      <c r="R53" s="134"/>
      <c r="S53" s="134"/>
      <c r="T53" s="134"/>
      <c r="U53" s="135"/>
      <c r="V53" s="133"/>
      <c r="W53" s="134"/>
      <c r="X53" s="134"/>
      <c r="Y53" s="134"/>
      <c r="Z53" s="134"/>
      <c r="AA53" s="134"/>
      <c r="AB53" s="134"/>
      <c r="AC53" s="135"/>
      <c r="AD53" s="133"/>
      <c r="AE53" s="134"/>
      <c r="AF53" s="134"/>
      <c r="AG53" s="134"/>
      <c r="AH53" s="134"/>
      <c r="AI53" s="134"/>
      <c r="AJ53" s="134"/>
      <c r="AK53" s="135"/>
      <c r="AL53" s="133"/>
      <c r="AM53" s="134"/>
      <c r="AN53" s="134"/>
      <c r="AO53" s="134"/>
      <c r="AP53" s="134"/>
      <c r="AQ53" s="134"/>
      <c r="AR53" s="134"/>
      <c r="AS53" s="135"/>
      <c r="AT53" s="133"/>
      <c r="AU53" s="134"/>
      <c r="AV53" s="134"/>
      <c r="AW53" s="134"/>
      <c r="AX53" s="134"/>
      <c r="AY53" s="134"/>
      <c r="AZ53" s="134"/>
      <c r="BA53" s="135"/>
      <c r="BB53" s="133"/>
      <c r="BC53" s="134"/>
      <c r="BD53" s="134"/>
      <c r="BE53" s="134"/>
      <c r="BF53" s="134"/>
      <c r="BG53" s="134"/>
      <c r="BH53" s="134"/>
      <c r="BI53" s="135"/>
      <c r="BJ53" s="133"/>
      <c r="BK53" s="134"/>
      <c r="BL53" s="134"/>
      <c r="BM53" s="134"/>
      <c r="BN53" s="134"/>
      <c r="BO53" s="134"/>
      <c r="BP53" s="134"/>
      <c r="BQ53" s="135"/>
      <c r="BR53" s="133"/>
      <c r="BS53" s="134"/>
      <c r="BT53" s="134"/>
      <c r="BU53" s="134"/>
      <c r="BV53" s="134"/>
      <c r="BW53" s="134"/>
      <c r="BX53" s="134"/>
      <c r="BY53" s="135"/>
      <c r="BZ53" s="133"/>
      <c r="CA53" s="134"/>
      <c r="CB53" s="134"/>
      <c r="CC53" s="134"/>
      <c r="CD53" s="134"/>
      <c r="CE53" s="134"/>
      <c r="CF53" s="134"/>
      <c r="CG53" s="135"/>
      <c r="CH53" s="133"/>
      <c r="CI53" s="134"/>
      <c r="CJ53" s="134"/>
      <c r="CK53" s="134"/>
      <c r="CL53" s="134"/>
      <c r="CM53" s="134"/>
      <c r="CN53" s="134"/>
      <c r="CO53" s="135"/>
      <c r="CP53" s="133"/>
      <c r="CQ53" s="134"/>
      <c r="CR53" s="134"/>
      <c r="CS53" s="134"/>
      <c r="CT53" s="134"/>
      <c r="CU53" s="134"/>
      <c r="CV53" s="134"/>
      <c r="CW53" s="135"/>
      <c r="CX53" s="133"/>
      <c r="CY53" s="134"/>
      <c r="CZ53" s="134"/>
      <c r="DA53" s="134"/>
      <c r="DB53" s="134"/>
      <c r="DC53" s="134"/>
      <c r="DD53" s="134"/>
      <c r="DE53" s="135"/>
      <c r="DF53" s="133"/>
      <c r="DG53" s="134"/>
      <c r="DH53" s="134"/>
      <c r="DI53" s="134"/>
      <c r="DJ53" s="134"/>
      <c r="DK53" s="134"/>
      <c r="DL53" s="134"/>
      <c r="DM53" s="135"/>
      <c r="DN53" s="59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</row>
    <row r="54" spans="1:256" s="47" customFormat="1" ht="6.75" customHeight="1" x14ac:dyDescent="0.2">
      <c r="A54" s="2"/>
      <c r="B54" s="60"/>
      <c r="C54" s="61"/>
      <c r="D54" s="44"/>
      <c r="E54" s="45"/>
      <c r="F54" s="46"/>
      <c r="M54" s="48"/>
      <c r="N54" s="46"/>
      <c r="U54" s="48"/>
      <c r="V54" s="46"/>
      <c r="AC54" s="48"/>
      <c r="AD54" s="46"/>
      <c r="AK54" s="48"/>
      <c r="AL54" s="46"/>
      <c r="AS54" s="48"/>
      <c r="AT54" s="46"/>
      <c r="BA54" s="48"/>
      <c r="BB54" s="46"/>
      <c r="BI54" s="48"/>
      <c r="BJ54" s="46"/>
      <c r="BQ54" s="48"/>
      <c r="BR54" s="46"/>
      <c r="BY54" s="48"/>
      <c r="BZ54" s="46"/>
      <c r="CG54" s="48"/>
      <c r="CH54" s="46"/>
      <c r="CO54" s="48"/>
      <c r="CP54" s="46"/>
      <c r="CW54" s="48"/>
      <c r="CX54" s="46"/>
      <c r="DE54" s="48"/>
      <c r="DF54" s="46"/>
      <c r="DM54" s="48"/>
      <c r="DN54" s="6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</row>
    <row r="55" spans="1:256" s="53" customFormat="1" ht="15.75" customHeight="1" thickBot="1" x14ac:dyDescent="0.25">
      <c r="A55" s="2"/>
      <c r="B55" s="49"/>
      <c r="C55" s="50"/>
      <c r="D55" s="51"/>
      <c r="E55" s="52"/>
      <c r="F55" s="129"/>
      <c r="G55" s="130"/>
      <c r="H55" s="130"/>
      <c r="I55" s="130"/>
      <c r="J55" s="130"/>
      <c r="K55" s="130"/>
      <c r="L55" s="130"/>
      <c r="M55" s="131"/>
      <c r="N55" s="129"/>
      <c r="O55" s="130"/>
      <c r="P55" s="130"/>
      <c r="Q55" s="130"/>
      <c r="R55" s="130"/>
      <c r="S55" s="130"/>
      <c r="T55" s="130"/>
      <c r="U55" s="131"/>
      <c r="V55" s="129"/>
      <c r="W55" s="130"/>
      <c r="X55" s="130"/>
      <c r="Y55" s="130"/>
      <c r="Z55" s="130"/>
      <c r="AA55" s="130"/>
      <c r="AB55" s="130"/>
      <c r="AC55" s="131"/>
      <c r="AD55" s="129"/>
      <c r="AE55" s="130"/>
      <c r="AF55" s="130"/>
      <c r="AG55" s="130"/>
      <c r="AH55" s="130"/>
      <c r="AI55" s="130"/>
      <c r="AJ55" s="130"/>
      <c r="AK55" s="131"/>
      <c r="AL55" s="129"/>
      <c r="AM55" s="130"/>
      <c r="AN55" s="130"/>
      <c r="AO55" s="130"/>
      <c r="AP55" s="130"/>
      <c r="AQ55" s="130"/>
      <c r="AR55" s="130"/>
      <c r="AS55" s="131"/>
      <c r="AT55" s="129"/>
      <c r="AU55" s="130"/>
      <c r="AV55" s="130"/>
      <c r="AW55" s="130"/>
      <c r="AX55" s="130"/>
      <c r="AY55" s="130"/>
      <c r="AZ55" s="130"/>
      <c r="BA55" s="131"/>
      <c r="BB55" s="129"/>
      <c r="BC55" s="130"/>
      <c r="BD55" s="130"/>
      <c r="BE55" s="130"/>
      <c r="BF55" s="130"/>
      <c r="BG55" s="130"/>
      <c r="BH55" s="130"/>
      <c r="BI55" s="131"/>
      <c r="BJ55" s="129"/>
      <c r="BK55" s="130"/>
      <c r="BL55" s="130"/>
      <c r="BM55" s="130"/>
      <c r="BN55" s="130"/>
      <c r="BO55" s="130"/>
      <c r="BP55" s="130"/>
      <c r="BQ55" s="131"/>
      <c r="BR55" s="129"/>
      <c r="BS55" s="130"/>
      <c r="BT55" s="130"/>
      <c r="BU55" s="130"/>
      <c r="BV55" s="130"/>
      <c r="BW55" s="130"/>
      <c r="BX55" s="130"/>
      <c r="BY55" s="131"/>
      <c r="BZ55" s="129"/>
      <c r="CA55" s="130"/>
      <c r="CB55" s="130"/>
      <c r="CC55" s="130"/>
      <c r="CD55" s="130"/>
      <c r="CE55" s="130"/>
      <c r="CF55" s="130"/>
      <c r="CG55" s="131"/>
      <c r="CH55" s="129"/>
      <c r="CI55" s="130"/>
      <c r="CJ55" s="130"/>
      <c r="CK55" s="130"/>
      <c r="CL55" s="130"/>
      <c r="CM55" s="130"/>
      <c r="CN55" s="130"/>
      <c r="CO55" s="131"/>
      <c r="CP55" s="129"/>
      <c r="CQ55" s="130"/>
      <c r="CR55" s="130"/>
      <c r="CS55" s="130"/>
      <c r="CT55" s="130"/>
      <c r="CU55" s="130"/>
      <c r="CV55" s="130"/>
      <c r="CW55" s="131"/>
      <c r="CX55" s="129"/>
      <c r="CY55" s="130"/>
      <c r="CZ55" s="130"/>
      <c r="DA55" s="130"/>
      <c r="DB55" s="130"/>
      <c r="DC55" s="130"/>
      <c r="DD55" s="130"/>
      <c r="DE55" s="131"/>
      <c r="DF55" s="129"/>
      <c r="DG55" s="130"/>
      <c r="DH55" s="130"/>
      <c r="DI55" s="130"/>
      <c r="DJ55" s="130"/>
      <c r="DK55" s="130"/>
      <c r="DL55" s="130"/>
      <c r="DM55" s="131"/>
      <c r="DN55" s="54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</row>
    <row r="56" spans="1:256" s="68" customFormat="1" ht="17.25" customHeight="1" x14ac:dyDescent="0.25">
      <c r="A56" s="2"/>
      <c r="B56" s="64" t="s">
        <v>34</v>
      </c>
      <c r="C56" s="65"/>
      <c r="D56" s="66"/>
      <c r="E56" s="67" t="s">
        <v>14</v>
      </c>
      <c r="F56" s="132" t="e">
        <f>F57/$DN$57*100</f>
        <v>#DIV/0!</v>
      </c>
      <c r="G56" s="132"/>
      <c r="H56" s="132"/>
      <c r="I56" s="132"/>
      <c r="J56" s="132"/>
      <c r="K56" s="132"/>
      <c r="L56" s="132"/>
      <c r="M56" s="132"/>
      <c r="N56" s="132" t="e">
        <f>N57/$DN$57*100</f>
        <v>#DIV/0!</v>
      </c>
      <c r="O56" s="132"/>
      <c r="P56" s="132"/>
      <c r="Q56" s="132"/>
      <c r="R56" s="132"/>
      <c r="S56" s="132"/>
      <c r="T56" s="132"/>
      <c r="U56" s="132"/>
      <c r="V56" s="132" t="e">
        <f>V57/$DN$57*100</f>
        <v>#DIV/0!</v>
      </c>
      <c r="W56" s="132"/>
      <c r="X56" s="132"/>
      <c r="Y56" s="132"/>
      <c r="Z56" s="132"/>
      <c r="AA56" s="132"/>
      <c r="AB56" s="132"/>
      <c r="AC56" s="132"/>
      <c r="AD56" s="132" t="e">
        <f>AD57/$DN$57*100</f>
        <v>#DIV/0!</v>
      </c>
      <c r="AE56" s="132"/>
      <c r="AF56" s="132"/>
      <c r="AG56" s="132"/>
      <c r="AH56" s="132"/>
      <c r="AI56" s="132"/>
      <c r="AJ56" s="132"/>
      <c r="AK56" s="132"/>
      <c r="AL56" s="132" t="e">
        <f>AL57/$DN$57*100</f>
        <v>#DIV/0!</v>
      </c>
      <c r="AM56" s="132"/>
      <c r="AN56" s="132"/>
      <c r="AO56" s="132"/>
      <c r="AP56" s="132"/>
      <c r="AQ56" s="132"/>
      <c r="AR56" s="132"/>
      <c r="AS56" s="132"/>
      <c r="AT56" s="132" t="e">
        <f>AT57/$DN$57*100</f>
        <v>#DIV/0!</v>
      </c>
      <c r="AU56" s="132"/>
      <c r="AV56" s="132"/>
      <c r="AW56" s="132"/>
      <c r="AX56" s="132"/>
      <c r="AY56" s="132"/>
      <c r="AZ56" s="132"/>
      <c r="BA56" s="132"/>
      <c r="BB56" s="132" t="e">
        <f>BB57/$DN$57*100</f>
        <v>#DIV/0!</v>
      </c>
      <c r="BC56" s="132"/>
      <c r="BD56" s="132"/>
      <c r="BE56" s="132"/>
      <c r="BF56" s="132"/>
      <c r="BG56" s="132"/>
      <c r="BH56" s="132"/>
      <c r="BI56" s="132"/>
      <c r="BJ56" s="132" t="e">
        <f>BJ57/$DN$57*100</f>
        <v>#DIV/0!</v>
      </c>
      <c r="BK56" s="132"/>
      <c r="BL56" s="132"/>
      <c r="BM56" s="132"/>
      <c r="BN56" s="132"/>
      <c r="BO56" s="132"/>
      <c r="BP56" s="132"/>
      <c r="BQ56" s="132"/>
      <c r="BR56" s="132" t="e">
        <f>BR57/$DN$57*100</f>
        <v>#DIV/0!</v>
      </c>
      <c r="BS56" s="132"/>
      <c r="BT56" s="132"/>
      <c r="BU56" s="132"/>
      <c r="BV56" s="132"/>
      <c r="BW56" s="132"/>
      <c r="BX56" s="132"/>
      <c r="BY56" s="132"/>
      <c r="BZ56" s="132" t="e">
        <f>BZ57/$DN$57*100</f>
        <v>#DIV/0!</v>
      </c>
      <c r="CA56" s="132"/>
      <c r="CB56" s="132"/>
      <c r="CC56" s="132"/>
      <c r="CD56" s="132"/>
      <c r="CE56" s="132"/>
      <c r="CF56" s="132"/>
      <c r="CG56" s="132"/>
      <c r="CH56" s="132" t="e">
        <f>CH57/$DN$57*100</f>
        <v>#DIV/0!</v>
      </c>
      <c r="CI56" s="132"/>
      <c r="CJ56" s="132"/>
      <c r="CK56" s="132"/>
      <c r="CL56" s="132"/>
      <c r="CM56" s="132"/>
      <c r="CN56" s="132"/>
      <c r="CO56" s="132"/>
      <c r="CP56" s="132" t="e">
        <f>CP57/$DN$57*100</f>
        <v>#DIV/0!</v>
      </c>
      <c r="CQ56" s="132"/>
      <c r="CR56" s="132"/>
      <c r="CS56" s="132"/>
      <c r="CT56" s="132"/>
      <c r="CU56" s="132"/>
      <c r="CV56" s="132"/>
      <c r="CW56" s="132"/>
      <c r="CX56" s="132" t="e">
        <f>CX57/$DN$57*100</f>
        <v>#DIV/0!</v>
      </c>
      <c r="CY56" s="132"/>
      <c r="CZ56" s="132"/>
      <c r="DA56" s="132"/>
      <c r="DB56" s="132"/>
      <c r="DC56" s="132"/>
      <c r="DD56" s="132"/>
      <c r="DE56" s="132"/>
      <c r="DF56" s="132" t="e">
        <f>DF57/$DN$57*100</f>
        <v>#DIV/0!</v>
      </c>
      <c r="DG56" s="132"/>
      <c r="DH56" s="132"/>
      <c r="DI56" s="132"/>
      <c r="DJ56" s="132"/>
      <c r="DK56" s="132"/>
      <c r="DL56" s="132"/>
      <c r="DM56" s="132"/>
      <c r="DN56" s="69" t="s">
        <v>13</v>
      </c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</row>
    <row r="57" spans="1:256" s="74" customFormat="1" ht="17.25" customHeight="1" x14ac:dyDescent="0.25">
      <c r="A57" s="2"/>
      <c r="B57" s="70" t="s">
        <v>35</v>
      </c>
      <c r="C57" s="71"/>
      <c r="D57" s="72"/>
      <c r="E57" s="73" t="s">
        <v>4</v>
      </c>
      <c r="F57" s="128">
        <f>SUM(F10+F13+F16+F19+F22+F25+F28+F31+F34+F37+F40+F43+F46+F49+F52+F55)</f>
        <v>0</v>
      </c>
      <c r="G57" s="128"/>
      <c r="H57" s="128"/>
      <c r="I57" s="128"/>
      <c r="J57" s="128"/>
      <c r="K57" s="128"/>
      <c r="L57" s="128"/>
      <c r="M57" s="128"/>
      <c r="N57" s="128">
        <f>SUM(N10+N13+N16+N19+N22+N25+N28+N31+N34+N37+N40+N43+N46+N49+N52+N55)</f>
        <v>0</v>
      </c>
      <c r="O57" s="128"/>
      <c r="P57" s="128"/>
      <c r="Q57" s="128"/>
      <c r="R57" s="128"/>
      <c r="S57" s="128"/>
      <c r="T57" s="128"/>
      <c r="U57" s="128"/>
      <c r="V57" s="128">
        <f>SUM(V10+V13+V16+V19+V22+V25+V28+V31+V34+V37+V40+V43+V46+V49+V52+V55)</f>
        <v>0</v>
      </c>
      <c r="W57" s="128"/>
      <c r="X57" s="128"/>
      <c r="Y57" s="128"/>
      <c r="Z57" s="128"/>
      <c r="AA57" s="128"/>
      <c r="AB57" s="128"/>
      <c r="AC57" s="128"/>
      <c r="AD57" s="128">
        <f>SUM(AD10+AD13+AD16+AD19+AD22+AD25+AD28+AD31+AD34+AD37+AD40+AD43+AD46+AD49+AD52+AD55)</f>
        <v>0</v>
      </c>
      <c r="AE57" s="128"/>
      <c r="AF57" s="128"/>
      <c r="AG57" s="128"/>
      <c r="AH57" s="128"/>
      <c r="AI57" s="128"/>
      <c r="AJ57" s="128"/>
      <c r="AK57" s="128"/>
      <c r="AL57" s="128">
        <f>SUM(AL10+AL13+AL16+AL19+AL22+AL25+AL28+AL31+AL34+AL37+AL40+AL43+AL46+AL49+AL52+AL55)</f>
        <v>0</v>
      </c>
      <c r="AM57" s="128"/>
      <c r="AN57" s="128"/>
      <c r="AO57" s="128"/>
      <c r="AP57" s="128"/>
      <c r="AQ57" s="128"/>
      <c r="AR57" s="128"/>
      <c r="AS57" s="128"/>
      <c r="AT57" s="128">
        <f>SUM(AT10+AT13+AT16+AT19+AT22+AT25+AT28+AT31+AT34+AT37+AT40+AT43+AT46+AT49+AT52+AT55)</f>
        <v>0</v>
      </c>
      <c r="AU57" s="128"/>
      <c r="AV57" s="128"/>
      <c r="AW57" s="128"/>
      <c r="AX57" s="128"/>
      <c r="AY57" s="128"/>
      <c r="AZ57" s="128"/>
      <c r="BA57" s="128"/>
      <c r="BB57" s="128">
        <f>SUM(BB10+BB13+BB16+BB19+BB22+BB25+BB28+BB31+BB34+BB37+BB40+BB43+BB46+BB49+BB52+BB55)</f>
        <v>0</v>
      </c>
      <c r="BC57" s="128"/>
      <c r="BD57" s="128"/>
      <c r="BE57" s="128"/>
      <c r="BF57" s="128"/>
      <c r="BG57" s="128"/>
      <c r="BH57" s="128"/>
      <c r="BI57" s="128"/>
      <c r="BJ57" s="128">
        <f>SUM(BJ10+BJ13+BJ16+BJ19+BJ22+BJ25+BJ28+BJ31+BJ34+BJ37+BJ40+BJ43+BJ46+BJ49+BJ52+BJ55)</f>
        <v>0</v>
      </c>
      <c r="BK57" s="128"/>
      <c r="BL57" s="128"/>
      <c r="BM57" s="128"/>
      <c r="BN57" s="128"/>
      <c r="BO57" s="128"/>
      <c r="BP57" s="128"/>
      <c r="BQ57" s="128"/>
      <c r="BR57" s="128">
        <f>SUM(BR10+BR13+BR16+BR19+BR22+BR25+BR28+BR31+BR34+BR37+BR40+BR43+BR46+BR49+BR52+BR55)</f>
        <v>0</v>
      </c>
      <c r="BS57" s="128"/>
      <c r="BT57" s="128"/>
      <c r="BU57" s="128"/>
      <c r="BV57" s="128"/>
      <c r="BW57" s="128"/>
      <c r="BX57" s="128"/>
      <c r="BY57" s="128"/>
      <c r="BZ57" s="128">
        <f>SUM(BZ10+BZ13+BZ16+BZ19+BZ22+BZ25+BZ28+BZ31+BZ34+BZ37+BZ40+BZ43+BZ46+BZ49+BZ52+BZ55)</f>
        <v>0</v>
      </c>
      <c r="CA57" s="128"/>
      <c r="CB57" s="128"/>
      <c r="CC57" s="128"/>
      <c r="CD57" s="128"/>
      <c r="CE57" s="128"/>
      <c r="CF57" s="128"/>
      <c r="CG57" s="128"/>
      <c r="CH57" s="128">
        <f>SUM(CH10+CH13+CH16+CH19+CH22+CH25+CH28+CH31+CH34+CH37+CH40+CH43+CH46+CH49+CH52+CH55)</f>
        <v>0.02</v>
      </c>
      <c r="CI57" s="128"/>
      <c r="CJ57" s="128"/>
      <c r="CK57" s="128"/>
      <c r="CL57" s="128"/>
      <c r="CM57" s="128"/>
      <c r="CN57" s="128"/>
      <c r="CO57" s="128"/>
      <c r="CP57" s="128">
        <f>SUM(CP10+CP13+CP16+CP19+CP22+CP25+CP28+CP31+CP34+CP37+CP40+CP43+CP46+CP49+CP52+CP55)</f>
        <v>0</v>
      </c>
      <c r="CQ57" s="128"/>
      <c r="CR57" s="128"/>
      <c r="CS57" s="128"/>
      <c r="CT57" s="128"/>
      <c r="CU57" s="128"/>
      <c r="CV57" s="128"/>
      <c r="CW57" s="128"/>
      <c r="CX57" s="128">
        <f>SUM(CX10+CX13+CX16+CX19+CX22+CX25+CX28+CX31+CX34+CX37+CX40+CX43+CX46+CX49+CX52+CX55)</f>
        <v>0</v>
      </c>
      <c r="CY57" s="128"/>
      <c r="CZ57" s="128"/>
      <c r="DA57" s="128"/>
      <c r="DB57" s="128"/>
      <c r="DC57" s="128"/>
      <c r="DD57" s="128"/>
      <c r="DE57" s="128"/>
      <c r="DF57" s="128">
        <f>SUM(DF10+DF13+DF16+DF19+DF22+DF25+DF28+DF31+DF34+DF37+DF40+DF43+DF46+DF49+DF52+DF55)</f>
        <v>-2.9999999999999992E-2</v>
      </c>
      <c r="DG57" s="128"/>
      <c r="DH57" s="128"/>
      <c r="DI57" s="128"/>
      <c r="DJ57" s="128"/>
      <c r="DK57" s="128"/>
      <c r="DL57" s="128"/>
      <c r="DM57" s="128"/>
      <c r="DN57" s="110">
        <f>SUM(DN10+DN13+DN16+DN19+DN22+DN25+DN28+DN31+DN34+DN37+DN40+DN43+DN46+DN49+DN52+DN55)</f>
        <v>0</v>
      </c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</row>
    <row r="58" spans="1:256" s="76" customFormat="1" ht="17.25" customHeight="1" x14ac:dyDescent="0.2">
      <c r="A58" s="2"/>
      <c r="B58" s="70" t="s">
        <v>36</v>
      </c>
      <c r="C58" s="71"/>
      <c r="D58" s="75"/>
      <c r="E58" s="73" t="s">
        <v>14</v>
      </c>
      <c r="F58" s="127" t="e">
        <f>F56</f>
        <v>#DIV/0!</v>
      </c>
      <c r="G58" s="127"/>
      <c r="H58" s="127"/>
      <c r="I58" s="127"/>
      <c r="J58" s="127"/>
      <c r="K58" s="127"/>
      <c r="L58" s="127"/>
      <c r="M58" s="127"/>
      <c r="N58" s="127" t="e">
        <f>F58+N56</f>
        <v>#DIV/0!</v>
      </c>
      <c r="O58" s="127"/>
      <c r="P58" s="127"/>
      <c r="Q58" s="127"/>
      <c r="R58" s="127"/>
      <c r="S58" s="127"/>
      <c r="T58" s="127"/>
      <c r="U58" s="127"/>
      <c r="V58" s="127" t="e">
        <f>N58+V56</f>
        <v>#DIV/0!</v>
      </c>
      <c r="W58" s="127"/>
      <c r="X58" s="127"/>
      <c r="Y58" s="127"/>
      <c r="Z58" s="127"/>
      <c r="AA58" s="127"/>
      <c r="AB58" s="127"/>
      <c r="AC58" s="127"/>
      <c r="AD58" s="127" t="e">
        <f>V58+AD56</f>
        <v>#DIV/0!</v>
      </c>
      <c r="AE58" s="127"/>
      <c r="AF58" s="127"/>
      <c r="AG58" s="127"/>
      <c r="AH58" s="127"/>
      <c r="AI58" s="127"/>
      <c r="AJ58" s="127"/>
      <c r="AK58" s="127"/>
      <c r="AL58" s="127" t="e">
        <f>AD58+AL56</f>
        <v>#DIV/0!</v>
      </c>
      <c r="AM58" s="127"/>
      <c r="AN58" s="127"/>
      <c r="AO58" s="127"/>
      <c r="AP58" s="127"/>
      <c r="AQ58" s="127"/>
      <c r="AR58" s="127"/>
      <c r="AS58" s="127"/>
      <c r="AT58" s="127" t="e">
        <f>AL58+AT56</f>
        <v>#DIV/0!</v>
      </c>
      <c r="AU58" s="127"/>
      <c r="AV58" s="127"/>
      <c r="AW58" s="127"/>
      <c r="AX58" s="127"/>
      <c r="AY58" s="127"/>
      <c r="AZ58" s="127"/>
      <c r="BA58" s="127"/>
      <c r="BB58" s="127" t="e">
        <f>AT58+BB56</f>
        <v>#DIV/0!</v>
      </c>
      <c r="BC58" s="127"/>
      <c r="BD58" s="127"/>
      <c r="BE58" s="127"/>
      <c r="BF58" s="127"/>
      <c r="BG58" s="127"/>
      <c r="BH58" s="127"/>
      <c r="BI58" s="127"/>
      <c r="BJ58" s="127" t="e">
        <f>BB58+BJ56</f>
        <v>#DIV/0!</v>
      </c>
      <c r="BK58" s="127"/>
      <c r="BL58" s="127"/>
      <c r="BM58" s="127"/>
      <c r="BN58" s="127"/>
      <c r="BO58" s="127"/>
      <c r="BP58" s="127"/>
      <c r="BQ58" s="127"/>
      <c r="BR58" s="127" t="e">
        <f>BJ58+BR56</f>
        <v>#DIV/0!</v>
      </c>
      <c r="BS58" s="127"/>
      <c r="BT58" s="127"/>
      <c r="BU58" s="127"/>
      <c r="BV58" s="127"/>
      <c r="BW58" s="127"/>
      <c r="BX58" s="127"/>
      <c r="BY58" s="127"/>
      <c r="BZ58" s="127" t="e">
        <f>BR58+BZ56</f>
        <v>#DIV/0!</v>
      </c>
      <c r="CA58" s="127"/>
      <c r="CB58" s="127"/>
      <c r="CC58" s="127"/>
      <c r="CD58" s="127"/>
      <c r="CE58" s="127"/>
      <c r="CF58" s="127"/>
      <c r="CG58" s="127"/>
      <c r="CH58" s="127" t="e">
        <f>BZ58+CH56</f>
        <v>#DIV/0!</v>
      </c>
      <c r="CI58" s="127"/>
      <c r="CJ58" s="127"/>
      <c r="CK58" s="127"/>
      <c r="CL58" s="127"/>
      <c r="CM58" s="127"/>
      <c r="CN58" s="127"/>
      <c r="CO58" s="127"/>
      <c r="CP58" s="127" t="e">
        <f>CH58+CP56</f>
        <v>#DIV/0!</v>
      </c>
      <c r="CQ58" s="127"/>
      <c r="CR58" s="127"/>
      <c r="CS58" s="127"/>
      <c r="CT58" s="127"/>
      <c r="CU58" s="127"/>
      <c r="CV58" s="127"/>
      <c r="CW58" s="127"/>
      <c r="CX58" s="127" t="e">
        <f>CP58+CX56</f>
        <v>#DIV/0!</v>
      </c>
      <c r="CY58" s="127"/>
      <c r="CZ58" s="127"/>
      <c r="DA58" s="127"/>
      <c r="DB58" s="127"/>
      <c r="DC58" s="127"/>
      <c r="DD58" s="127"/>
      <c r="DE58" s="127"/>
      <c r="DF58" s="127" t="e">
        <f>CX58+DF56</f>
        <v>#DIV/0!</v>
      </c>
      <c r="DG58" s="127"/>
      <c r="DH58" s="127"/>
      <c r="DI58" s="127"/>
      <c r="DJ58" s="127"/>
      <c r="DK58" s="127"/>
      <c r="DL58" s="127"/>
      <c r="DM58" s="127"/>
      <c r="DN58" s="77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</row>
    <row r="59" spans="1:256" s="82" customFormat="1" ht="17.25" customHeight="1" thickBot="1" x14ac:dyDescent="0.25">
      <c r="A59" s="2"/>
      <c r="B59" s="78" t="s">
        <v>37</v>
      </c>
      <c r="C59" s="79"/>
      <c r="D59" s="80"/>
      <c r="E59" s="81" t="s">
        <v>4</v>
      </c>
      <c r="F59" s="123">
        <f>F57</f>
        <v>0</v>
      </c>
      <c r="G59" s="123"/>
      <c r="H59" s="123"/>
      <c r="I59" s="123"/>
      <c r="J59" s="123"/>
      <c r="K59" s="123"/>
      <c r="L59" s="123"/>
      <c r="M59" s="123"/>
      <c r="N59" s="123">
        <f>F59+N57</f>
        <v>0</v>
      </c>
      <c r="O59" s="123"/>
      <c r="P59" s="123"/>
      <c r="Q59" s="123"/>
      <c r="R59" s="123"/>
      <c r="S59" s="123"/>
      <c r="T59" s="123"/>
      <c r="U59" s="123"/>
      <c r="V59" s="123">
        <f>N59+V57</f>
        <v>0</v>
      </c>
      <c r="W59" s="123"/>
      <c r="X59" s="123"/>
      <c r="Y59" s="123"/>
      <c r="Z59" s="123"/>
      <c r="AA59" s="123"/>
      <c r="AB59" s="123"/>
      <c r="AC59" s="123"/>
      <c r="AD59" s="123">
        <f>V59+AD57</f>
        <v>0</v>
      </c>
      <c r="AE59" s="123"/>
      <c r="AF59" s="123"/>
      <c r="AG59" s="123"/>
      <c r="AH59" s="123"/>
      <c r="AI59" s="123"/>
      <c r="AJ59" s="123"/>
      <c r="AK59" s="123"/>
      <c r="AL59" s="123">
        <f>AD59+AL57</f>
        <v>0</v>
      </c>
      <c r="AM59" s="123"/>
      <c r="AN59" s="123"/>
      <c r="AO59" s="123"/>
      <c r="AP59" s="123"/>
      <c r="AQ59" s="123"/>
      <c r="AR59" s="123"/>
      <c r="AS59" s="123"/>
      <c r="AT59" s="123">
        <f>AL59+AT57</f>
        <v>0</v>
      </c>
      <c r="AU59" s="123"/>
      <c r="AV59" s="123"/>
      <c r="AW59" s="123"/>
      <c r="AX59" s="123"/>
      <c r="AY59" s="123"/>
      <c r="AZ59" s="123"/>
      <c r="BA59" s="123"/>
      <c r="BB59" s="123">
        <f>AT59+BB57</f>
        <v>0</v>
      </c>
      <c r="BC59" s="123"/>
      <c r="BD59" s="123"/>
      <c r="BE59" s="123"/>
      <c r="BF59" s="123"/>
      <c r="BG59" s="123"/>
      <c r="BH59" s="123"/>
      <c r="BI59" s="123"/>
      <c r="BJ59" s="123">
        <f>BB59+BJ57</f>
        <v>0</v>
      </c>
      <c r="BK59" s="123"/>
      <c r="BL59" s="123"/>
      <c r="BM59" s="123"/>
      <c r="BN59" s="123"/>
      <c r="BO59" s="123"/>
      <c r="BP59" s="123"/>
      <c r="BQ59" s="123"/>
      <c r="BR59" s="123">
        <f>BJ59+BR57</f>
        <v>0</v>
      </c>
      <c r="BS59" s="123"/>
      <c r="BT59" s="123"/>
      <c r="BU59" s="123"/>
      <c r="BV59" s="123"/>
      <c r="BW59" s="123"/>
      <c r="BX59" s="123"/>
      <c r="BY59" s="123"/>
      <c r="BZ59" s="123">
        <f>BR59+BZ57</f>
        <v>0</v>
      </c>
      <c r="CA59" s="123"/>
      <c r="CB59" s="123"/>
      <c r="CC59" s="123"/>
      <c r="CD59" s="123"/>
      <c r="CE59" s="123"/>
      <c r="CF59" s="123"/>
      <c r="CG59" s="123"/>
      <c r="CH59" s="123">
        <f>BZ59+CH57</f>
        <v>0.02</v>
      </c>
      <c r="CI59" s="123"/>
      <c r="CJ59" s="123"/>
      <c r="CK59" s="123"/>
      <c r="CL59" s="123"/>
      <c r="CM59" s="123"/>
      <c r="CN59" s="123"/>
      <c r="CO59" s="123"/>
      <c r="CP59" s="123">
        <f>CH59+CP57</f>
        <v>0.02</v>
      </c>
      <c r="CQ59" s="123"/>
      <c r="CR59" s="123"/>
      <c r="CS59" s="123"/>
      <c r="CT59" s="123"/>
      <c r="CU59" s="123"/>
      <c r="CV59" s="123"/>
      <c r="CW59" s="123"/>
      <c r="CX59" s="123">
        <f>CP59+CX57</f>
        <v>0.02</v>
      </c>
      <c r="CY59" s="123"/>
      <c r="CZ59" s="123"/>
      <c r="DA59" s="123"/>
      <c r="DB59" s="123"/>
      <c r="DC59" s="123"/>
      <c r="DD59" s="123"/>
      <c r="DE59" s="123"/>
      <c r="DF59" s="123">
        <f>CX59+DF57</f>
        <v>-9.9999999999999915E-3</v>
      </c>
      <c r="DG59" s="123"/>
      <c r="DH59" s="123"/>
      <c r="DI59" s="123"/>
      <c r="DJ59" s="123"/>
      <c r="DK59" s="123"/>
      <c r="DL59" s="123"/>
      <c r="DM59" s="123"/>
      <c r="DN59" s="117">
        <f>DN57-DF59</f>
        <v>9.9999999999999915E-3</v>
      </c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</row>
    <row r="60" spans="1:256" s="3" customFormat="1" ht="13.5" thickTop="1" x14ac:dyDescent="0.2">
      <c r="A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</row>
    <row r="61" spans="1:256" s="3" customFormat="1" x14ac:dyDescent="0.2">
      <c r="A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</row>
    <row r="62" spans="1:256" s="2" customFormat="1" ht="9.9499999999999993" customHeight="1" x14ac:dyDescent="0.2">
      <c r="D62" s="3" t="s">
        <v>48</v>
      </c>
      <c r="E62" s="114" t="s">
        <v>4</v>
      </c>
      <c r="F62" s="124">
        <f>DN10+DN13+DN16+DN19+DN22+DN25+DN28+DN31+DN34</f>
        <v>0</v>
      </c>
      <c r="G62" s="124"/>
      <c r="H62" s="124"/>
      <c r="I62" s="124"/>
      <c r="J62" s="124"/>
      <c r="K62" s="124"/>
      <c r="L62" s="124"/>
      <c r="M62" s="124"/>
      <c r="N62" s="3" t="s">
        <v>49</v>
      </c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124" t="e">
        <f>F62*100/DN57</f>
        <v>#DIV/0!</v>
      </c>
      <c r="AM62" s="124"/>
      <c r="AN62" s="124"/>
      <c r="AO62" s="124"/>
      <c r="AP62" s="124"/>
      <c r="AQ62" s="124"/>
      <c r="AR62" s="124"/>
      <c r="AS62" s="124"/>
      <c r="AT62" s="125" t="s">
        <v>14</v>
      </c>
      <c r="AU62" s="125"/>
      <c r="AV62" s="125"/>
      <c r="AW62" s="125"/>
      <c r="AX62" s="125"/>
      <c r="AY62" s="125"/>
      <c r="AZ62" s="125"/>
      <c r="BA62" s="125"/>
      <c r="EU62" s="3"/>
      <c r="EV62" s="3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</row>
    <row r="63" spans="1:256" x14ac:dyDescent="0.2">
      <c r="D63" s="3" t="s">
        <v>50</v>
      </c>
      <c r="E63" s="114" t="s">
        <v>4</v>
      </c>
      <c r="F63" s="124">
        <f>DN37</f>
        <v>0</v>
      </c>
      <c r="G63" s="124"/>
      <c r="H63" s="124"/>
      <c r="I63" s="124"/>
      <c r="J63" s="124"/>
      <c r="K63" s="124"/>
      <c r="L63" s="124"/>
      <c r="M63" s="124"/>
      <c r="N63" s="3" t="s">
        <v>51</v>
      </c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124" t="e">
        <f>F63*100/DN57</f>
        <v>#DIV/0!</v>
      </c>
      <c r="AM63" s="124"/>
      <c r="AN63" s="124"/>
      <c r="AO63" s="124"/>
      <c r="AP63" s="124"/>
      <c r="AQ63" s="124"/>
      <c r="AR63" s="124"/>
      <c r="AS63" s="124"/>
      <c r="AT63" s="125" t="s">
        <v>14</v>
      </c>
      <c r="AU63" s="125"/>
      <c r="AV63" s="125"/>
      <c r="AW63" s="125"/>
      <c r="AX63" s="125"/>
      <c r="AY63" s="125"/>
      <c r="AZ63" s="125"/>
      <c r="BA63" s="125"/>
      <c r="DN63" s="1">
        <f>DN10+DN13+DN16+DN19+DN22+DN25+DN28+DN31+DN34+DN37</f>
        <v>0</v>
      </c>
      <c r="EU63" s="115"/>
      <c r="EV63" s="115"/>
    </row>
    <row r="64" spans="1:256" x14ac:dyDescent="0.2">
      <c r="D64" s="3"/>
      <c r="E64" s="3"/>
      <c r="F64" s="124">
        <f>F63/28</f>
        <v>0</v>
      </c>
      <c r="G64" s="124"/>
      <c r="H64" s="124"/>
      <c r="I64" s="124"/>
      <c r="J64" s="124"/>
      <c r="K64" s="124"/>
      <c r="L64" s="124"/>
      <c r="M64" s="124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DN64" s="1">
        <f>DN63-DN37</f>
        <v>0</v>
      </c>
      <c r="EU64" s="115"/>
      <c r="EV64" s="115"/>
    </row>
    <row r="65" spans="4:152" x14ac:dyDescent="0.2">
      <c r="D65" s="3"/>
      <c r="E65" s="116"/>
      <c r="F65" s="126" t="e">
        <f>F64*100/F63</f>
        <v>#DIV/0!</v>
      </c>
      <c r="G65" s="126"/>
      <c r="H65" s="126"/>
      <c r="I65" s="126"/>
      <c r="J65" s="126"/>
      <c r="K65" s="126"/>
      <c r="L65" s="126"/>
      <c r="M65" s="126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EU65" s="115"/>
      <c r="EV65" s="115"/>
    </row>
    <row r="66" spans="4:152" x14ac:dyDescent="0.2">
      <c r="E66" s="2"/>
      <c r="F66" s="122"/>
      <c r="G66" s="122"/>
      <c r="H66" s="122"/>
      <c r="I66" s="122"/>
      <c r="J66" s="122"/>
      <c r="K66" s="122"/>
      <c r="L66" s="122"/>
      <c r="M66" s="122"/>
      <c r="N66" s="2"/>
      <c r="O66" s="2"/>
      <c r="P66" s="2"/>
      <c r="Q66" s="2"/>
      <c r="R66" s="2"/>
      <c r="S66" s="2"/>
      <c r="T66" s="2"/>
      <c r="EU66" s="115"/>
      <c r="EV66" s="115"/>
    </row>
  </sheetData>
  <sheetProtection selectLockedCells="1" selectUnlockedCells="1"/>
  <mergeCells count="584">
    <mergeCell ref="M2:DN2"/>
    <mergeCell ref="F6:K6"/>
    <mergeCell ref="L6:M6"/>
    <mergeCell ref="N6:S6"/>
    <mergeCell ref="T6:U6"/>
    <mergeCell ref="V6:AA6"/>
    <mergeCell ref="AB6:AC6"/>
    <mergeCell ref="AD6:AI6"/>
    <mergeCell ref="AJ6:AK6"/>
    <mergeCell ref="AL6:AQ6"/>
    <mergeCell ref="AR6:AS6"/>
    <mergeCell ref="AT6:AY6"/>
    <mergeCell ref="AZ6:BA6"/>
    <mergeCell ref="BB6:BG6"/>
    <mergeCell ref="BH6:BI6"/>
    <mergeCell ref="BJ6:BO6"/>
    <mergeCell ref="BP6:BQ6"/>
    <mergeCell ref="BR6:BW6"/>
    <mergeCell ref="BX6:BY6"/>
    <mergeCell ref="BZ6:CE6"/>
    <mergeCell ref="CF6:CG6"/>
    <mergeCell ref="CH6:CM6"/>
    <mergeCell ref="CN6:CO6"/>
    <mergeCell ref="CP6:CU6"/>
    <mergeCell ref="CX6:DC6"/>
    <mergeCell ref="DD6:DE6"/>
    <mergeCell ref="DF6:DK6"/>
    <mergeCell ref="DL6:DM6"/>
    <mergeCell ref="G7:H7"/>
    <mergeCell ref="J7:K7"/>
    <mergeCell ref="L7:M7"/>
    <mergeCell ref="O7:P7"/>
    <mergeCell ref="R7:S7"/>
    <mergeCell ref="T7:U7"/>
    <mergeCell ref="W7:X7"/>
    <mergeCell ref="Z7:AA7"/>
    <mergeCell ref="AB7:AC7"/>
    <mergeCell ref="AE7:AF7"/>
    <mergeCell ref="AH7:AI7"/>
    <mergeCell ref="AJ7:AK7"/>
    <mergeCell ref="AM7:AN7"/>
    <mergeCell ref="AP7:AQ7"/>
    <mergeCell ref="AR7:AS7"/>
    <mergeCell ref="AU7:AV7"/>
    <mergeCell ref="AX7:AY7"/>
    <mergeCell ref="AZ7:BA7"/>
    <mergeCell ref="BC7:BD7"/>
    <mergeCell ref="BH7:BI7"/>
    <mergeCell ref="BK7:BL7"/>
    <mergeCell ref="BN7:BO7"/>
    <mergeCell ref="BP7:BQ7"/>
    <mergeCell ref="BS7:BT7"/>
    <mergeCell ref="BV7:BW7"/>
    <mergeCell ref="BX7:BY7"/>
    <mergeCell ref="CA7:CB7"/>
    <mergeCell ref="CV6:CW6"/>
    <mergeCell ref="F8:M8"/>
    <mergeCell ref="N8:U8"/>
    <mergeCell ref="V8:AC8"/>
    <mergeCell ref="AD8:AK8"/>
    <mergeCell ref="AL8:AS8"/>
    <mergeCell ref="AT8:BA8"/>
    <mergeCell ref="BB8:BI8"/>
    <mergeCell ref="BJ8:BQ8"/>
    <mergeCell ref="BR8:BY8"/>
    <mergeCell ref="AT10:BA10"/>
    <mergeCell ref="BB10:BI10"/>
    <mergeCell ref="BJ10:BQ10"/>
    <mergeCell ref="BR10:BY10"/>
    <mergeCell ref="DB7:DC7"/>
    <mergeCell ref="DD7:DE7"/>
    <mergeCell ref="DG7:DH7"/>
    <mergeCell ref="DJ7:DK7"/>
    <mergeCell ref="DL7:DM7"/>
    <mergeCell ref="BZ8:CG8"/>
    <mergeCell ref="CH8:CO8"/>
    <mergeCell ref="CP8:CW8"/>
    <mergeCell ref="CX8:DE8"/>
    <mergeCell ref="DF8:DM8"/>
    <mergeCell ref="CD7:CE7"/>
    <mergeCell ref="CF7:CG7"/>
    <mergeCell ref="CI7:CJ7"/>
    <mergeCell ref="CL7:CM7"/>
    <mergeCell ref="CN7:CO7"/>
    <mergeCell ref="CQ7:CR7"/>
    <mergeCell ref="CT7:CU7"/>
    <mergeCell ref="CV7:CW7"/>
    <mergeCell ref="CY7:CZ7"/>
    <mergeCell ref="BF7:BG7"/>
    <mergeCell ref="BZ10:CG10"/>
    <mergeCell ref="CH10:CO10"/>
    <mergeCell ref="CP10:CW10"/>
    <mergeCell ref="CX10:DE10"/>
    <mergeCell ref="DF10:DM10"/>
    <mergeCell ref="F11:M11"/>
    <mergeCell ref="N11:U11"/>
    <mergeCell ref="V11:AC11"/>
    <mergeCell ref="AD11:AK11"/>
    <mergeCell ref="AL11:AS11"/>
    <mergeCell ref="AT11:BA11"/>
    <mergeCell ref="BB11:BI11"/>
    <mergeCell ref="BJ11:BQ11"/>
    <mergeCell ref="BR11:BY11"/>
    <mergeCell ref="BZ11:CG11"/>
    <mergeCell ref="CH11:CO11"/>
    <mergeCell ref="CP11:CW11"/>
    <mergeCell ref="CX11:DE11"/>
    <mergeCell ref="DF11:DM11"/>
    <mergeCell ref="F10:M10"/>
    <mergeCell ref="N10:U10"/>
    <mergeCell ref="V10:AC10"/>
    <mergeCell ref="AD10:AK10"/>
    <mergeCell ref="AL10:AS10"/>
    <mergeCell ref="F13:M13"/>
    <mergeCell ref="N13:U13"/>
    <mergeCell ref="V13:AC13"/>
    <mergeCell ref="AD13:AK13"/>
    <mergeCell ref="AL13:AS13"/>
    <mergeCell ref="AT13:BA13"/>
    <mergeCell ref="BB13:BI13"/>
    <mergeCell ref="BJ13:BQ13"/>
    <mergeCell ref="BR13:BY13"/>
    <mergeCell ref="CH16:CO16"/>
    <mergeCell ref="CP16:CW16"/>
    <mergeCell ref="CX16:DE16"/>
    <mergeCell ref="DF16:DM16"/>
    <mergeCell ref="F14:M14"/>
    <mergeCell ref="N14:U14"/>
    <mergeCell ref="V14:AC14"/>
    <mergeCell ref="AD14:AK14"/>
    <mergeCell ref="AL14:AS14"/>
    <mergeCell ref="AT14:BA14"/>
    <mergeCell ref="BB14:BI14"/>
    <mergeCell ref="BJ14:BQ14"/>
    <mergeCell ref="BR14:BY14"/>
    <mergeCell ref="BZ13:CG13"/>
    <mergeCell ref="CH13:CO13"/>
    <mergeCell ref="CP13:CW13"/>
    <mergeCell ref="CX13:DE13"/>
    <mergeCell ref="DF13:DM13"/>
    <mergeCell ref="BZ14:CG14"/>
    <mergeCell ref="CH14:CO14"/>
    <mergeCell ref="CP14:CW14"/>
    <mergeCell ref="CX14:DE14"/>
    <mergeCell ref="DF14:DM14"/>
    <mergeCell ref="BZ17:CG17"/>
    <mergeCell ref="CH17:CO17"/>
    <mergeCell ref="CP17:CW17"/>
    <mergeCell ref="CX17:DE17"/>
    <mergeCell ref="DF17:DM17"/>
    <mergeCell ref="F16:M16"/>
    <mergeCell ref="N16:U16"/>
    <mergeCell ref="V16:AC16"/>
    <mergeCell ref="AD16:AK16"/>
    <mergeCell ref="AL16:AS16"/>
    <mergeCell ref="F17:M17"/>
    <mergeCell ref="N17:U17"/>
    <mergeCell ref="V17:AC17"/>
    <mergeCell ref="AD17:AK17"/>
    <mergeCell ref="AL17:AS17"/>
    <mergeCell ref="AT17:BA17"/>
    <mergeCell ref="BB17:BI17"/>
    <mergeCell ref="BJ17:BQ17"/>
    <mergeCell ref="BR17:BY17"/>
    <mergeCell ref="AT16:BA16"/>
    <mergeCell ref="BB16:BI16"/>
    <mergeCell ref="BJ16:BQ16"/>
    <mergeCell ref="BR16:BY16"/>
    <mergeCell ref="BZ16:CG16"/>
    <mergeCell ref="F19:M19"/>
    <mergeCell ref="N19:U19"/>
    <mergeCell ref="V19:AC19"/>
    <mergeCell ref="AD19:AK19"/>
    <mergeCell ref="AL19:AS19"/>
    <mergeCell ref="AT19:BA19"/>
    <mergeCell ref="BB19:BI19"/>
    <mergeCell ref="BJ19:BQ19"/>
    <mergeCell ref="BR19:BY19"/>
    <mergeCell ref="CH22:CO22"/>
    <mergeCell ref="CP22:CW22"/>
    <mergeCell ref="CX22:DE22"/>
    <mergeCell ref="DF22:DM22"/>
    <mergeCell ref="F20:M20"/>
    <mergeCell ref="N20:U20"/>
    <mergeCell ref="V20:AC20"/>
    <mergeCell ref="AD20:AK20"/>
    <mergeCell ref="AL20:AS20"/>
    <mergeCell ref="AT20:BA20"/>
    <mergeCell ref="BB20:BI20"/>
    <mergeCell ref="BJ20:BQ20"/>
    <mergeCell ref="BR20:BY20"/>
    <mergeCell ref="BZ19:CG19"/>
    <mergeCell ref="CH19:CO19"/>
    <mergeCell ref="CP19:CW19"/>
    <mergeCell ref="CX19:DE19"/>
    <mergeCell ref="DF19:DM19"/>
    <mergeCell ref="BZ20:CG20"/>
    <mergeCell ref="CH20:CO20"/>
    <mergeCell ref="CP20:CW20"/>
    <mergeCell ref="CX20:DE20"/>
    <mergeCell ref="DF20:DM20"/>
    <mergeCell ref="BZ23:CG23"/>
    <mergeCell ref="CH23:CO23"/>
    <mergeCell ref="CP23:CW23"/>
    <mergeCell ref="CX23:DE23"/>
    <mergeCell ref="DF23:DM23"/>
    <mergeCell ref="F22:M22"/>
    <mergeCell ref="N22:U22"/>
    <mergeCell ref="V22:AC22"/>
    <mergeCell ref="AD22:AK22"/>
    <mergeCell ref="AL22:AS22"/>
    <mergeCell ref="F23:M23"/>
    <mergeCell ref="N23:U23"/>
    <mergeCell ref="V23:AC23"/>
    <mergeCell ref="AD23:AK23"/>
    <mergeCell ref="AL23:AS23"/>
    <mergeCell ref="AT23:BA23"/>
    <mergeCell ref="BB23:BI23"/>
    <mergeCell ref="BJ23:BQ23"/>
    <mergeCell ref="BR23:BY23"/>
    <mergeCell ref="AT22:BA22"/>
    <mergeCell ref="BB22:BI22"/>
    <mergeCell ref="BJ22:BQ22"/>
    <mergeCell ref="BR22:BY22"/>
    <mergeCell ref="BZ22:CG22"/>
    <mergeCell ref="F25:M25"/>
    <mergeCell ref="N25:U25"/>
    <mergeCell ref="V25:AC25"/>
    <mergeCell ref="AD25:AK25"/>
    <mergeCell ref="AL25:AS25"/>
    <mergeCell ref="AT25:BA25"/>
    <mergeCell ref="BB25:BI25"/>
    <mergeCell ref="BJ25:BQ25"/>
    <mergeCell ref="BR25:BY25"/>
    <mergeCell ref="CH28:CO28"/>
    <mergeCell ref="CP28:CW28"/>
    <mergeCell ref="CX28:DE28"/>
    <mergeCell ref="DF28:DM28"/>
    <mergeCell ref="F26:M26"/>
    <mergeCell ref="N26:U26"/>
    <mergeCell ref="V26:AC26"/>
    <mergeCell ref="AD26:AK26"/>
    <mergeCell ref="AL26:AS26"/>
    <mergeCell ref="AT26:BA26"/>
    <mergeCell ref="BB26:BI26"/>
    <mergeCell ref="BJ26:BQ26"/>
    <mergeCell ref="BR26:BY26"/>
    <mergeCell ref="BZ25:CG25"/>
    <mergeCell ref="CH25:CO25"/>
    <mergeCell ref="CP25:CW25"/>
    <mergeCell ref="CX25:DE25"/>
    <mergeCell ref="DF25:DM25"/>
    <mergeCell ref="BZ26:CG26"/>
    <mergeCell ref="CH26:CO26"/>
    <mergeCell ref="CP26:CW26"/>
    <mergeCell ref="CX26:DE26"/>
    <mergeCell ref="DF26:DM26"/>
    <mergeCell ref="BZ29:CG29"/>
    <mergeCell ref="CH29:CO29"/>
    <mergeCell ref="CP29:CW29"/>
    <mergeCell ref="CX29:DE29"/>
    <mergeCell ref="DF29:DM29"/>
    <mergeCell ref="F28:M28"/>
    <mergeCell ref="N28:U28"/>
    <mergeCell ref="V28:AC28"/>
    <mergeCell ref="AD28:AK28"/>
    <mergeCell ref="AL28:AS28"/>
    <mergeCell ref="F29:M29"/>
    <mergeCell ref="N29:U29"/>
    <mergeCell ref="V29:AC29"/>
    <mergeCell ref="AD29:AK29"/>
    <mergeCell ref="AL29:AS29"/>
    <mergeCell ref="AT29:BA29"/>
    <mergeCell ref="BB29:BI29"/>
    <mergeCell ref="BJ29:BQ29"/>
    <mergeCell ref="BR29:BY29"/>
    <mergeCell ref="AT28:BA28"/>
    <mergeCell ref="BB28:BI28"/>
    <mergeCell ref="BJ28:BQ28"/>
    <mergeCell ref="BR28:BY28"/>
    <mergeCell ref="BZ28:CG28"/>
    <mergeCell ref="F31:M31"/>
    <mergeCell ref="N31:U31"/>
    <mergeCell ref="V31:AC31"/>
    <mergeCell ref="AD31:AK31"/>
    <mergeCell ref="AL31:AS31"/>
    <mergeCell ref="AT31:BA31"/>
    <mergeCell ref="BB31:BI31"/>
    <mergeCell ref="BJ31:BQ31"/>
    <mergeCell ref="BR31:BY31"/>
    <mergeCell ref="CH34:CO34"/>
    <mergeCell ref="CP34:CW34"/>
    <mergeCell ref="CX34:DE34"/>
    <mergeCell ref="DF34:DM34"/>
    <mergeCell ref="F32:M32"/>
    <mergeCell ref="N32:U32"/>
    <mergeCell ref="V32:AC32"/>
    <mergeCell ref="AD32:AK32"/>
    <mergeCell ref="AL32:AS32"/>
    <mergeCell ref="AT32:BA32"/>
    <mergeCell ref="BB32:BI32"/>
    <mergeCell ref="BJ32:BQ32"/>
    <mergeCell ref="BR32:BY32"/>
    <mergeCell ref="BZ31:CG31"/>
    <mergeCell ref="CH31:CO31"/>
    <mergeCell ref="CP31:CW31"/>
    <mergeCell ref="CX31:DE31"/>
    <mergeCell ref="DF31:DM31"/>
    <mergeCell ref="BZ32:CG32"/>
    <mergeCell ref="CH32:CO32"/>
    <mergeCell ref="CP32:CW32"/>
    <mergeCell ref="CX32:DE32"/>
    <mergeCell ref="DF32:DM32"/>
    <mergeCell ref="BZ35:CG35"/>
    <mergeCell ref="CH35:CO35"/>
    <mergeCell ref="CP35:CW35"/>
    <mergeCell ref="CX35:DE35"/>
    <mergeCell ref="DF35:DM35"/>
    <mergeCell ref="F34:M34"/>
    <mergeCell ref="N34:U34"/>
    <mergeCell ref="V34:AC34"/>
    <mergeCell ref="AD34:AK34"/>
    <mergeCell ref="AL34:AS34"/>
    <mergeCell ref="F35:M35"/>
    <mergeCell ref="N35:U35"/>
    <mergeCell ref="V35:AC35"/>
    <mergeCell ref="AD35:AK35"/>
    <mergeCell ref="AL35:AS35"/>
    <mergeCell ref="AT35:BA35"/>
    <mergeCell ref="BB35:BI35"/>
    <mergeCell ref="BJ35:BQ35"/>
    <mergeCell ref="BR35:BY35"/>
    <mergeCell ref="AT34:BA34"/>
    <mergeCell ref="BB34:BI34"/>
    <mergeCell ref="BJ34:BQ34"/>
    <mergeCell ref="BR34:BY34"/>
    <mergeCell ref="BZ34:CG34"/>
    <mergeCell ref="F37:M37"/>
    <mergeCell ref="N37:U37"/>
    <mergeCell ref="V37:AC37"/>
    <mergeCell ref="AD37:AK37"/>
    <mergeCell ref="AL37:AS37"/>
    <mergeCell ref="AT37:BA37"/>
    <mergeCell ref="BB37:BI37"/>
    <mergeCell ref="BJ37:BQ37"/>
    <mergeCell ref="BR37:BY37"/>
    <mergeCell ref="CH40:CO40"/>
    <mergeCell ref="CP40:CW40"/>
    <mergeCell ref="CX40:DE40"/>
    <mergeCell ref="DF40:DM40"/>
    <mergeCell ref="F38:M38"/>
    <mergeCell ref="N38:U38"/>
    <mergeCell ref="V38:AC38"/>
    <mergeCell ref="AD38:AK38"/>
    <mergeCell ref="AL38:AS38"/>
    <mergeCell ref="AT38:BA38"/>
    <mergeCell ref="BB38:BI38"/>
    <mergeCell ref="BJ38:BQ38"/>
    <mergeCell ref="BR38:BY38"/>
    <mergeCell ref="BZ37:CG37"/>
    <mergeCell ref="CH37:CO37"/>
    <mergeCell ref="CP37:CW37"/>
    <mergeCell ref="CX37:DE37"/>
    <mergeCell ref="DF37:DM37"/>
    <mergeCell ref="BZ38:CG38"/>
    <mergeCell ref="CH38:CO38"/>
    <mergeCell ref="CP38:CW38"/>
    <mergeCell ref="CX38:DE38"/>
    <mergeCell ref="DF38:DM38"/>
    <mergeCell ref="BZ41:CG41"/>
    <mergeCell ref="CH41:CO41"/>
    <mergeCell ref="CP41:CW41"/>
    <mergeCell ref="CX41:DE41"/>
    <mergeCell ref="DF41:DM41"/>
    <mergeCell ref="F40:M40"/>
    <mergeCell ref="N40:U40"/>
    <mergeCell ref="V40:AC40"/>
    <mergeCell ref="AD40:AK40"/>
    <mergeCell ref="AL40:AS40"/>
    <mergeCell ref="F41:M41"/>
    <mergeCell ref="N41:U41"/>
    <mergeCell ref="V41:AC41"/>
    <mergeCell ref="AD41:AK41"/>
    <mergeCell ref="AL41:AS41"/>
    <mergeCell ref="AT41:BA41"/>
    <mergeCell ref="BB41:BI41"/>
    <mergeCell ref="BJ41:BQ41"/>
    <mergeCell ref="BR41:BY41"/>
    <mergeCell ref="AT40:BA40"/>
    <mergeCell ref="BB40:BI40"/>
    <mergeCell ref="BJ40:BQ40"/>
    <mergeCell ref="BR40:BY40"/>
    <mergeCell ref="BZ40:CG40"/>
    <mergeCell ref="F43:M43"/>
    <mergeCell ref="N43:U43"/>
    <mergeCell ref="V43:AC43"/>
    <mergeCell ref="AD43:AK43"/>
    <mergeCell ref="AL43:AS43"/>
    <mergeCell ref="AT43:BA43"/>
    <mergeCell ref="BB43:BI43"/>
    <mergeCell ref="BJ43:BQ43"/>
    <mergeCell ref="BR43:BY43"/>
    <mergeCell ref="CH46:CO46"/>
    <mergeCell ref="CP46:CW46"/>
    <mergeCell ref="CX46:DE46"/>
    <mergeCell ref="DF46:DM46"/>
    <mergeCell ref="F44:M44"/>
    <mergeCell ref="N44:U44"/>
    <mergeCell ref="V44:AC44"/>
    <mergeCell ref="AD44:AK44"/>
    <mergeCell ref="AL44:AS44"/>
    <mergeCell ref="AT44:BA44"/>
    <mergeCell ref="BB44:BI44"/>
    <mergeCell ref="BJ44:BQ44"/>
    <mergeCell ref="BR44:BY44"/>
    <mergeCell ref="BZ43:CG43"/>
    <mergeCell ref="CH43:CO43"/>
    <mergeCell ref="CP43:CW43"/>
    <mergeCell ref="CX43:DE43"/>
    <mergeCell ref="DF43:DM43"/>
    <mergeCell ref="BZ44:CG44"/>
    <mergeCell ref="CH44:CO44"/>
    <mergeCell ref="CP44:CW44"/>
    <mergeCell ref="CX44:DE44"/>
    <mergeCell ref="DF44:DM44"/>
    <mergeCell ref="BZ47:CG47"/>
    <mergeCell ref="CH47:CO47"/>
    <mergeCell ref="CP47:CW47"/>
    <mergeCell ref="CX47:DE47"/>
    <mergeCell ref="DF47:DM47"/>
    <mergeCell ref="F46:M46"/>
    <mergeCell ref="N46:U46"/>
    <mergeCell ref="V46:AC46"/>
    <mergeCell ref="AD46:AK46"/>
    <mergeCell ref="AL46:AS46"/>
    <mergeCell ref="F47:M47"/>
    <mergeCell ref="N47:U47"/>
    <mergeCell ref="V47:AC47"/>
    <mergeCell ref="AD47:AK47"/>
    <mergeCell ref="AL47:AS47"/>
    <mergeCell ref="AT47:BA47"/>
    <mergeCell ref="BB47:BI47"/>
    <mergeCell ref="BJ47:BQ47"/>
    <mergeCell ref="BR47:BY47"/>
    <mergeCell ref="AT46:BA46"/>
    <mergeCell ref="BB46:BI46"/>
    <mergeCell ref="BJ46:BQ46"/>
    <mergeCell ref="BR46:BY46"/>
    <mergeCell ref="BZ46:CG46"/>
    <mergeCell ref="F49:M49"/>
    <mergeCell ref="N49:U49"/>
    <mergeCell ref="V49:AC49"/>
    <mergeCell ref="AD49:AK49"/>
    <mergeCell ref="AL49:AS49"/>
    <mergeCell ref="AT49:BA49"/>
    <mergeCell ref="BB49:BI49"/>
    <mergeCell ref="BJ49:BQ49"/>
    <mergeCell ref="BR49:BY49"/>
    <mergeCell ref="CH52:CO52"/>
    <mergeCell ref="CP52:CW52"/>
    <mergeCell ref="CX52:DE52"/>
    <mergeCell ref="DF52:DM52"/>
    <mergeCell ref="F50:M50"/>
    <mergeCell ref="N50:U50"/>
    <mergeCell ref="V50:AC50"/>
    <mergeCell ref="AD50:AK50"/>
    <mergeCell ref="AL50:AS50"/>
    <mergeCell ref="AT50:BA50"/>
    <mergeCell ref="BB50:BI50"/>
    <mergeCell ref="BJ50:BQ50"/>
    <mergeCell ref="BR50:BY50"/>
    <mergeCell ref="BZ49:CG49"/>
    <mergeCell ref="CH49:CO49"/>
    <mergeCell ref="CP49:CW49"/>
    <mergeCell ref="CX49:DE49"/>
    <mergeCell ref="DF49:DM49"/>
    <mergeCell ref="BZ50:CG50"/>
    <mergeCell ref="CH50:CO50"/>
    <mergeCell ref="CP50:CW50"/>
    <mergeCell ref="CX50:DE50"/>
    <mergeCell ref="DF50:DM50"/>
    <mergeCell ref="BZ53:CG53"/>
    <mergeCell ref="CH53:CO53"/>
    <mergeCell ref="CP53:CW53"/>
    <mergeCell ref="CX53:DE53"/>
    <mergeCell ref="DF53:DM53"/>
    <mergeCell ref="F52:M52"/>
    <mergeCell ref="N52:U52"/>
    <mergeCell ref="V52:AC52"/>
    <mergeCell ref="AD52:AK52"/>
    <mergeCell ref="AL52:AS52"/>
    <mergeCell ref="F53:M53"/>
    <mergeCell ref="N53:U53"/>
    <mergeCell ref="V53:AC53"/>
    <mergeCell ref="AD53:AK53"/>
    <mergeCell ref="AL53:AS53"/>
    <mergeCell ref="AT53:BA53"/>
    <mergeCell ref="BB53:BI53"/>
    <mergeCell ref="BJ53:BQ53"/>
    <mergeCell ref="BR53:BY53"/>
    <mergeCell ref="AT52:BA52"/>
    <mergeCell ref="BB52:BI52"/>
    <mergeCell ref="BJ52:BQ52"/>
    <mergeCell ref="BR52:BY52"/>
    <mergeCell ref="BZ52:CG52"/>
    <mergeCell ref="F55:M55"/>
    <mergeCell ref="N55:U55"/>
    <mergeCell ref="V55:AC55"/>
    <mergeCell ref="AD55:AK55"/>
    <mergeCell ref="AL55:AS55"/>
    <mergeCell ref="AT55:BA55"/>
    <mergeCell ref="BB55:BI55"/>
    <mergeCell ref="BJ55:BQ55"/>
    <mergeCell ref="BR55:BY55"/>
    <mergeCell ref="F56:M56"/>
    <mergeCell ref="N56:U56"/>
    <mergeCell ref="V56:AC56"/>
    <mergeCell ref="AD56:AK56"/>
    <mergeCell ref="AL56:AS56"/>
    <mergeCell ref="AT56:BA56"/>
    <mergeCell ref="BB56:BI56"/>
    <mergeCell ref="BJ56:BQ56"/>
    <mergeCell ref="BR56:BY56"/>
    <mergeCell ref="AT57:BA57"/>
    <mergeCell ref="BB57:BI57"/>
    <mergeCell ref="BJ57:BQ57"/>
    <mergeCell ref="BR57:BY57"/>
    <mergeCell ref="BZ55:CG55"/>
    <mergeCell ref="CH55:CO55"/>
    <mergeCell ref="CP55:CW55"/>
    <mergeCell ref="CX55:DE55"/>
    <mergeCell ref="DF55:DM55"/>
    <mergeCell ref="BZ56:CG56"/>
    <mergeCell ref="CH56:CO56"/>
    <mergeCell ref="CP56:CW56"/>
    <mergeCell ref="CX56:DE56"/>
    <mergeCell ref="DF56:DM56"/>
    <mergeCell ref="BZ58:CG58"/>
    <mergeCell ref="CH58:CO58"/>
    <mergeCell ref="BZ57:CG57"/>
    <mergeCell ref="CH57:CO57"/>
    <mergeCell ref="CP57:CW57"/>
    <mergeCell ref="CX57:DE57"/>
    <mergeCell ref="DF57:DM57"/>
    <mergeCell ref="F58:M58"/>
    <mergeCell ref="N58:U58"/>
    <mergeCell ref="V58:AC58"/>
    <mergeCell ref="AD58:AK58"/>
    <mergeCell ref="AL58:AS58"/>
    <mergeCell ref="AT58:BA58"/>
    <mergeCell ref="BB58:BI58"/>
    <mergeCell ref="BJ58:BQ58"/>
    <mergeCell ref="BR58:BY58"/>
    <mergeCell ref="DF58:DM58"/>
    <mergeCell ref="CP58:CW58"/>
    <mergeCell ref="CX58:DE58"/>
    <mergeCell ref="F57:M57"/>
    <mergeCell ref="N57:U57"/>
    <mergeCell ref="V57:AC57"/>
    <mergeCell ref="AD57:AK57"/>
    <mergeCell ref="AL57:AS57"/>
    <mergeCell ref="DF59:DM59"/>
    <mergeCell ref="F62:M62"/>
    <mergeCell ref="AL62:AS62"/>
    <mergeCell ref="AT62:BA62"/>
    <mergeCell ref="AT59:BA59"/>
    <mergeCell ref="BB59:BI59"/>
    <mergeCell ref="F65:M65"/>
    <mergeCell ref="F59:M59"/>
    <mergeCell ref="N59:U59"/>
    <mergeCell ref="V59:AC59"/>
    <mergeCell ref="AD59:AK59"/>
    <mergeCell ref="AL59:AS59"/>
    <mergeCell ref="BZ59:CG59"/>
    <mergeCell ref="CH59:CO59"/>
    <mergeCell ref="F66:M66"/>
    <mergeCell ref="BJ59:BQ59"/>
    <mergeCell ref="BR59:BY59"/>
    <mergeCell ref="F63:M63"/>
    <mergeCell ref="AL63:AS63"/>
    <mergeCell ref="AT63:BA63"/>
    <mergeCell ref="F64:M64"/>
    <mergeCell ref="CP59:CW59"/>
    <mergeCell ref="CX59:DE59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45" firstPageNumber="0" pageOrder="overThenDown" orientation="landscape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Figura do Microsoft Photo Editor 3.0" shapeId="4097" r:id="rId4">
          <objectPr defaultSize="0" autoPict="0" r:id="rId5">
            <anchor moveWithCells="1" sizeWithCells="1">
              <from>
                <xdr:col>1</xdr:col>
                <xdr:colOff>76200</xdr:colOff>
                <xdr:row>1</xdr:row>
                <xdr:rowOff>85725</xdr:rowOff>
              </from>
              <to>
                <xdr:col>2</xdr:col>
                <xdr:colOff>1847850</xdr:colOff>
                <xdr:row>3</xdr:row>
                <xdr:rowOff>142875</xdr:rowOff>
              </to>
            </anchor>
          </objectPr>
        </oleObject>
      </mc:Choice>
      <mc:Fallback>
        <oleObject progId="Figura do Microsoft Photo Editor 3.0" shapeId="409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CRONOGRAMA FÍSICO FINANCEIRO</vt:lpstr>
      <vt:lpstr>'CRONOGRAMA FÍSICO FINANCEIRO'!Area_de_impressao</vt:lpstr>
      <vt:lpstr>'CRONOGRAMA FÍSICO FINANCEIRO'!Titulos_de_impressao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MOPE</dc:creator>
  <cp:lastModifiedBy>Câmara dos Deputados</cp:lastModifiedBy>
  <cp:lastPrinted>2023-12-07T01:01:27Z</cp:lastPrinted>
  <dcterms:created xsi:type="dcterms:W3CDTF">2013-04-21T21:51:39Z</dcterms:created>
  <dcterms:modified xsi:type="dcterms:W3CDTF">2023-12-14T18:58:30Z</dcterms:modified>
</cp:coreProperties>
</file>